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980" windowHeight="11385" activeTab="1"/>
  </bookViews>
  <sheets>
    <sheet name="2008" sheetId="1" r:id="rId1"/>
    <sheet name="2009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<sst xmlns="http://schemas.openxmlformats.org/spreadsheetml/2006/main" count="1275" uniqueCount="530">
  <si>
    <t>ALONSO MOREDA, NICOLÁS</t>
  </si>
  <si>
    <t>SEN-M</t>
  </si>
  <si>
    <t>EL PILAR-MARIANISTAS</t>
  </si>
  <si>
    <t>SALDISE LAMAISON, IOSU</t>
  </si>
  <si>
    <t>BERRIRO ERE I.T.</t>
  </si>
  <si>
    <t>DE REGIL AMORENA, ANDRES</t>
  </si>
  <si>
    <t>VET-M</t>
  </si>
  <si>
    <t>BASROLLER</t>
  </si>
  <si>
    <t>NAVARRO AMEZKETA, ION</t>
  </si>
  <si>
    <t>BERRIRO ERE</t>
  </si>
  <si>
    <t>DOMINGUEZ DOMINGUEZ, IÑAKI</t>
  </si>
  <si>
    <t>CAPARROS ZAPATA, OLMO</t>
  </si>
  <si>
    <t>2MIL6</t>
  </si>
  <si>
    <t>SABRINA PATRICIA, GAUDESABOOS</t>
  </si>
  <si>
    <t>SEN-F</t>
  </si>
  <si>
    <t>SAM MERIGNAC</t>
  </si>
  <si>
    <t>DE REGIL AMORENA, GABRIEL</t>
  </si>
  <si>
    <t>GRACIA LAZARO, CARLOS</t>
  </si>
  <si>
    <t>PATINAR-ZARAGOZA</t>
  </si>
  <si>
    <t>MARTINEZ JUANGO, ADOLFO</t>
  </si>
  <si>
    <t>MORENO ESTEBANEZ, JUAN CARLOS</t>
  </si>
  <si>
    <t>BEAUCHARD APPACHE, PATRICK</t>
  </si>
  <si>
    <t>MÉRIGNAC</t>
  </si>
  <si>
    <t>ARMENDARIZ GONZALEZ, LAURA</t>
  </si>
  <si>
    <t>CALVO GABIRIA, FERNANDO</t>
  </si>
  <si>
    <t>DONOSTIROLLER</t>
  </si>
  <si>
    <t>AGUIRRE BUSTEROS, AURELIO</t>
  </si>
  <si>
    <t>INDIVIDUAL</t>
  </si>
  <si>
    <t>DE REGIL HERAS, JUAN</t>
  </si>
  <si>
    <t>SUBERBIOLA UNANUE, IÑIGO</t>
  </si>
  <si>
    <t>AZURMENDI SORONDO, BEÑAT</t>
  </si>
  <si>
    <t>GALARRAGA ZAMORA, IGOR</t>
  </si>
  <si>
    <t>ARNDT --, MELCHER</t>
  </si>
  <si>
    <t>-</t>
  </si>
  <si>
    <t>MARCO MORÁN, MARIA</t>
  </si>
  <si>
    <t>VET-F</t>
  </si>
  <si>
    <t>DE FRUTOS SOTO, JULIAN</t>
  </si>
  <si>
    <t>ESCALONA ARRIETA, IÑAKI</t>
  </si>
  <si>
    <t>RUIZ GABESTANY, PELLO</t>
  </si>
  <si>
    <t>ZAMORA RUIZ, EDUARDO</t>
  </si>
  <si>
    <t>BERRIROERE IT</t>
  </si>
  <si>
    <t>LUQUIN DOMINGUEZ, AMAIA</t>
  </si>
  <si>
    <t>PASTOR REMIRO, ROBERTO</t>
  </si>
  <si>
    <t>BELTRAN DE LUBIANO GONZALEZ DE DURANA, JESUS</t>
  </si>
  <si>
    <t>INDEPENDIENTE</t>
  </si>
  <si>
    <t>ORTIZ SALINAS, ALFREDO</t>
  </si>
  <si>
    <t>PATIN RETIRO</t>
  </si>
  <si>
    <t>SUBERBIOLA UNANUE, PABLO</t>
  </si>
  <si>
    <t>JÁUREGUI SORA, ÓSCAR</t>
  </si>
  <si>
    <t>IBARLOZA ARRIZABALAGA, ERRAPEL MIRENA</t>
  </si>
  <si>
    <t>IRIARTE ARDANAZ, ANDONI</t>
  </si>
  <si>
    <t>BERRIROERE</t>
  </si>
  <si>
    <t>ESCARMENDI EZQUERRA, JOSE DOMIGO</t>
  </si>
  <si>
    <t>URDABURU</t>
  </si>
  <si>
    <t>JIMENEZ GOYA, CARLOS</t>
  </si>
  <si>
    <t>UGARTE LAGUARDIA, ANDER</t>
  </si>
  <si>
    <t>OBESO ARDAIZ, GORKA</t>
  </si>
  <si>
    <t>VEGA MARTURET, JOSE MARI</t>
  </si>
  <si>
    <t>BERGES UGARTEMENDIA, IBON</t>
  </si>
  <si>
    <t>LASALA GIL, EDUARDO</t>
  </si>
  <si>
    <t>FLAÑO ZUBELZU, IÑAKI</t>
  </si>
  <si>
    <t>JIMENEZ GOYA, LUIS JAVIER</t>
  </si>
  <si>
    <t>POUYSEGUR POUYSEGUR, JEAN</t>
  </si>
  <si>
    <t>OTAEGI GURRUTXAGA, IGOR</t>
  </si>
  <si>
    <t>ETCHEVERRY ., XABI</t>
  </si>
  <si>
    <t>ROLLER EUSKAL HERRIAN</t>
  </si>
  <si>
    <t>LASA YUGUERO, IÑIGO JOSE</t>
  </si>
  <si>
    <t>PEREA PORTULARRUME, UNAI</t>
  </si>
  <si>
    <t>ALPINO UZTURRE</t>
  </si>
  <si>
    <t>ALVAREZ VALVERDE, OSCAR</t>
  </si>
  <si>
    <t>TARRACOPATINA</t>
  </si>
  <si>
    <t>PALOS TOST, ALEXANDRA</t>
  </si>
  <si>
    <t>GUERRA HUETE, FCO JAVIER</t>
  </si>
  <si>
    <t>ERIC SIN, LIPSKY</t>
  </si>
  <si>
    <t>CUESTA OQUINA, MANUEL</t>
  </si>
  <si>
    <t>BASRROLLER</t>
  </si>
  <si>
    <t>LLORENTE SILVESTRE, ALBERTO</t>
  </si>
  <si>
    <t>BUSQUET SAN SALVADOR DEL VALLE, ARITZ</t>
  </si>
  <si>
    <t>CHRISTOPHE ZED, ZORRILLA</t>
  </si>
  <si>
    <t>LASA ARRUABARRENA, MARIA</t>
  </si>
  <si>
    <t>ALAVA ALBISUA, GEMMA</t>
  </si>
  <si>
    <t>REY BARTOLOMÉ, IÑAKI</t>
  </si>
  <si>
    <t>GAUBELA</t>
  </si>
  <si>
    <t>ROMERO MONIS, RAFAEL</t>
  </si>
  <si>
    <t>ELIZALDE AZKUE, XABIER</t>
  </si>
  <si>
    <t>GONZALEZ PEREZ, AINHOA</t>
  </si>
  <si>
    <t>MARTIN MUGICA, JAVIER</t>
  </si>
  <si>
    <t>ROLL IRUÑA</t>
  </si>
  <si>
    <t>GARCIA EL BUSTO, BEATRIZ</t>
  </si>
  <si>
    <t>GARCIA LOZANO, ROBERTO</t>
  </si>
  <si>
    <t>BASROLLER KIROL ELKARTEA</t>
  </si>
  <si>
    <t>MARDONES VARGAS, ANGEL</t>
  </si>
  <si>
    <t>CAQUET ZE KOTCHE, DIDIER</t>
  </si>
  <si>
    <t>SAM MÉRIGNAC RS</t>
  </si>
  <si>
    <t>VIRECOULON VIRECOULON, JEAN-MARIE</t>
  </si>
  <si>
    <t>KARRERA ERASO, NERE</t>
  </si>
  <si>
    <t>GONZALEZ MARTINEZ, RAUL</t>
  </si>
  <si>
    <t>ROLLER VITORIA</t>
  </si>
  <si>
    <t>OTXANDATEGI ARREGUI, JON</t>
  </si>
  <si>
    <t>JIMENEZ EGUIAZABAL, JON</t>
  </si>
  <si>
    <t>GEORGES JEAN, LAVIGNE</t>
  </si>
  <si>
    <t>ZURIARRAIN BERGARA, AITZOL</t>
  </si>
  <si>
    <t>BOISSON BOISSON, ROMAIN</t>
  </si>
  <si>
    <t>SAM MÉRIGNAC</t>
  </si>
  <si>
    <t>SANZ HERNÁNDEZ, ANA ISABEL</t>
  </si>
  <si>
    <t>UGARTE LAGUARDIA, IÑAKI</t>
  </si>
  <si>
    <t>ARZUR --, KRISTELL</t>
  </si>
  <si>
    <t>SAM</t>
  </si>
  <si>
    <t>MAGADAN BLAZQUEZ, ANA ISABEL</t>
  </si>
  <si>
    <t>MOLINA CASTAÑO, JUAN ANTONIO</t>
  </si>
  <si>
    <t>ZARAGOZA ROLLER</t>
  </si>
  <si>
    <t>EGAÑA ETXEBERRIA, JON ANDER</t>
  </si>
  <si>
    <t>CERRUDO MARTIN, ROBERTO</t>
  </si>
  <si>
    <t>GALLASTEGI OIANGUREN, JOSE LUIS</t>
  </si>
  <si>
    <t>HANKA LABANKA</t>
  </si>
  <si>
    <t>ARRETXEA REKALDE, IÑAKI</t>
  </si>
  <si>
    <t>BARASTEGUI BAGET, CRISTINA</t>
  </si>
  <si>
    <t>ROLL-IRUÑA</t>
  </si>
  <si>
    <t>SALVATIERRA QUINTANA, AMAIA</t>
  </si>
  <si>
    <t>ROLLER IRUÑA</t>
  </si>
  <si>
    <t>RODRIGUEZ GONZALEZ, SANTIAGO</t>
  </si>
  <si>
    <t>JAUREGI IRIGOIEN, AITOR</t>
  </si>
  <si>
    <t>SEGUROLA LASA, AMAIA</t>
  </si>
  <si>
    <t>CARAM LANZILLOTTA, HERNAN</t>
  </si>
  <si>
    <t>GOMEZ FERNANDEZ, CARMEN</t>
  </si>
  <si>
    <t>APB (BARCELONA)</t>
  </si>
  <si>
    <t>LÓPEZ NICOLÁS, GUILLERMO</t>
  </si>
  <si>
    <t>ARTIGAS HORNO, ANA</t>
  </si>
  <si>
    <t>LOPEZ CABALEIRO, ROSA</t>
  </si>
  <si>
    <t>MONEO IRAZABAL, JUAN CARLOS</t>
  </si>
  <si>
    <t>ALOA BELTRÁN DE LUBIANO, DAVID</t>
  </si>
  <si>
    <t>OURAL DOPICA, RUBEN</t>
  </si>
  <si>
    <t>HANKA-LABANKA</t>
  </si>
  <si>
    <t>DUEÑAS MINGUEZ, ELENA</t>
  </si>
  <si>
    <t>GARAYOA ZUZA, PABLO</t>
  </si>
  <si>
    <t>BARKAIZTEGI LARBURU, IBAN</t>
  </si>
  <si>
    <t>MUJICA -, AMAIA</t>
  </si>
  <si>
    <t>ALCAIN ALCORTA, IGOR</t>
  </si>
  <si>
    <t>LINAZISORO SUINAGA, GURUTZ</t>
  </si>
  <si>
    <t>RUIZ GARCIA, ROBERTO</t>
  </si>
  <si>
    <t>ROLLER_BILBAO</t>
  </si>
  <si>
    <t>GRIJALBA GONZALEZ, ION</t>
  </si>
  <si>
    <t>TAZUECO SANCHEZ, DAVID</t>
  </si>
  <si>
    <t>PEREZ GARCIA, IGOR</t>
  </si>
  <si>
    <t>VALVERDE ELVIRA, AARON</t>
  </si>
  <si>
    <t>CAMPOS MARAÑÓN, ESTIBALIZ</t>
  </si>
  <si>
    <t>DEBERT, DIDIER</t>
  </si>
  <si>
    <t>OSORIO DUN, VLADIMIR</t>
  </si>
  <si>
    <t>APB</t>
  </si>
  <si>
    <t>ZUBILLAGA AZPIROZ, GABRIEL</t>
  </si>
  <si>
    <t>OTXOTORENA ARRATIBEL, GORKA</t>
  </si>
  <si>
    <t>GARAGARZA FERNANDEZ, TXEMA</t>
  </si>
  <si>
    <t>ROMERO RODRIGUEZ, JOSE MARIA</t>
  </si>
  <si>
    <t>ETXARRI LOPEZ DE ZUBIRIA, IÑAKI</t>
  </si>
  <si>
    <t>GOICOECHEA SORZABAL, JUAN ANTONIO</t>
  </si>
  <si>
    <t>GOMEZ MARTINEZ, CAROLINA</t>
  </si>
  <si>
    <t>GALLEN GIMENO, MARIA PILAR</t>
  </si>
  <si>
    <t>ARRANZ RODRIGUEZ, LUIS JOSE</t>
  </si>
  <si>
    <t>BILBAO ROLLER</t>
  </si>
  <si>
    <t>GARCIA BECERRA, MIGUEL ANGEL</t>
  </si>
  <si>
    <t>AMURRIO PATIN</t>
  </si>
  <si>
    <t>LUXIEN TRASTU, LABORDE</t>
  </si>
  <si>
    <t>REH ANGELU</t>
  </si>
  <si>
    <t>RUIZ PÉREZ, DANIEL</t>
  </si>
  <si>
    <t>ROLLERIANO</t>
  </si>
  <si>
    <t>DANIEL LOUIS, ABAZ</t>
  </si>
  <si>
    <t>ROLLER EUSKALHERRIAN</t>
  </si>
  <si>
    <t>CAMARA ECHENIQUE, CARLOS</t>
  </si>
  <si>
    <t>IGLESIAS LANZ, ERKUDEN</t>
  </si>
  <si>
    <t>PÉREZ MARTÍNEZ, Mº MONSERRAT</t>
  </si>
  <si>
    <t>OSINAGA PAGOLA, JOAKIN</t>
  </si>
  <si>
    <t>FRAMIS LAGUNAS, JORGE VALENTIN</t>
  </si>
  <si>
    <t>MANRIQUE SARASOLA, EDURNE</t>
  </si>
  <si>
    <t>FERNANDEZ VALENCIA, CARLOS</t>
  </si>
  <si>
    <t>ARAGONESES GARCIA, ANGEL</t>
  </si>
  <si>
    <t>ESCARTIN ARILLA, JAVIER</t>
  </si>
  <si>
    <t>LORENZO GARCIA, SUSANA</t>
  </si>
  <si>
    <t>NUÑEZ ETXEBERRIA, JOXEMARI</t>
  </si>
  <si>
    <t>ARRATZAIN IRRISTAKETA TALDEA</t>
  </si>
  <si>
    <t>GUTIERREZ ALMAZOR, ARSENIO</t>
  </si>
  <si>
    <t>ARRETXEA BEREZIARTUA, LANDER</t>
  </si>
  <si>
    <t>SORONDO BIDAOR, JOSE</t>
  </si>
  <si>
    <t>PORTOLES GARCIA, ALBERTO</t>
  </si>
  <si>
    <t>MUÑOZ MONFERRER, CARLA</t>
  </si>
  <si>
    <t>YEBRA ROVIRA, CAROLINA A.</t>
  </si>
  <si>
    <t>SAENZ AREJULA, GONTZAL</t>
  </si>
  <si>
    <t>MENDIA ETXABE, AINHOA</t>
  </si>
  <si>
    <t>BAZ URIARTE, EDURNE</t>
  </si>
  <si>
    <t>DEL VALLE DEL VALLE, JORDI</t>
  </si>
  <si>
    <t>CORRAL VEGA, AMAYA</t>
  </si>
  <si>
    <t>SOTELO LEZERTUA, OIHANA</t>
  </si>
  <si>
    <t>AROCENA URANGA, JUAN CARLOS</t>
  </si>
  <si>
    <t>MALÓN GARCÍA, JOSÉ LUIS</t>
  </si>
  <si>
    <t>MANZANOS CABIDA, DAVID</t>
  </si>
  <si>
    <t>MARCO SANZ, PABLO</t>
  </si>
  <si>
    <t>PATINAR ZARAGOZA</t>
  </si>
  <si>
    <t>CAPETILLO PASCUAL, JON</t>
  </si>
  <si>
    <t>ANTUNEZ SALINAS, CARLOS</t>
  </si>
  <si>
    <t>URBIETA SAN MARTIN, IÑIGO</t>
  </si>
  <si>
    <t>LOPEZ MARCOS, NAIARA</t>
  </si>
  <si>
    <t>ETXETXIPIA UNANUE, JON</t>
  </si>
  <si>
    <t>ZARAUTZ ARRUTI, ANJEL MARI</t>
  </si>
  <si>
    <t>VLADIVOSTOCK</t>
  </si>
  <si>
    <t>PALOMAS MÁNDOLI, JUAN</t>
  </si>
  <si>
    <t>HERNANDEZ DIEZ, ANGEL</t>
  </si>
  <si>
    <t>FERNANDEZ RASINES, JOSU</t>
  </si>
  <si>
    <t>MENDILUZE EZEIZA, JOXE RAMON</t>
  </si>
  <si>
    <t>OYANGUREN EGUIZABAL, AGUSTIN</t>
  </si>
  <si>
    <t>LUENGOS GONZALEZ, MARGA</t>
  </si>
  <si>
    <t>ELIZALDE AZKUE, MIKEL</t>
  </si>
  <si>
    <t>DEL RIO MURGUIONDO, JAVIER</t>
  </si>
  <si>
    <t>MEAVILLA LOPEZ, LUCIA</t>
  </si>
  <si>
    <t>IBARBIA ETXEBESTE, XABIER</t>
  </si>
  <si>
    <t>LASKURAIN ARTOLAZABAL, MIREN</t>
  </si>
  <si>
    <t>MORILLO RASCON, AITOR</t>
  </si>
  <si>
    <t>CASANOVA URAGA, RIKARDO</t>
  </si>
  <si>
    <t>DE GEA RODRIGUEZ, JOSEP</t>
  </si>
  <si>
    <t>APB NÚM 1118</t>
  </si>
  <si>
    <t>ALCUAZ ALDUNATE, ROBERTO</t>
  </si>
  <si>
    <t>FERNANDEZ EGUIAGARAY, SANTIAGO</t>
  </si>
  <si>
    <t>GARCIA IDIAKEZ, MIKEL</t>
  </si>
  <si>
    <t>GARCÍA GÓMEZ, MARCOS</t>
  </si>
  <si>
    <t>CLUB PATÍN RETIRO</t>
  </si>
  <si>
    <t>NOUSSAN ESPOSITO, GUSTAVO</t>
  </si>
  <si>
    <t>ASOCIACIÓN APB</t>
  </si>
  <si>
    <t>DELGADO CAMPOS, MANUEL</t>
  </si>
  <si>
    <t>ORTIZ BARON, JAVIER</t>
  </si>
  <si>
    <t>DIEZ MORAN, FREDDY</t>
  </si>
  <si>
    <t>SANGÜESA CALLEJÓN, JOSÉ MATÍAS</t>
  </si>
  <si>
    <t>SERRANO MEDRANO, IDOIA</t>
  </si>
  <si>
    <t>GÉRARD MAX, SAINT-JEAN</t>
  </si>
  <si>
    <t>DOMINGUEZ JUNCIEL, JOSE MANUEL</t>
  </si>
  <si>
    <t>DIAZ HERNANDEZ, MARIA JESUS</t>
  </si>
  <si>
    <t>JEAN PIERRE, ONCHALO</t>
  </si>
  <si>
    <t>TORRE ORBEGOZO, IGOR</t>
  </si>
  <si>
    <t>IMAZ LEDESMA, IDOIA</t>
  </si>
  <si>
    <t>CRESPO USTARROZ, LEIRE</t>
  </si>
  <si>
    <t>SOUTO RODRIGUEZ, IRENE</t>
  </si>
  <si>
    <t>MILENE LUCIA, RABOUAM</t>
  </si>
  <si>
    <t>NAVARRO MORALES, RUBEN</t>
  </si>
  <si>
    <t>VIANA TREKKING</t>
  </si>
  <si>
    <t>RUIZ ZUÑIGA, ISAAC</t>
  </si>
  <si>
    <t>ARKAITZ</t>
  </si>
  <si>
    <t>ZUBIA AGUINAGA, LAXIA</t>
  </si>
  <si>
    <t>RUIZ LOPEZ, ANGEL</t>
  </si>
  <si>
    <t>FLORIS GONZALEZ, TERESA</t>
  </si>
  <si>
    <t>CABALLERO SAN MARTÍN, JESÚS</t>
  </si>
  <si>
    <t>SORONDO GARCIA, MIREN</t>
  </si>
  <si>
    <t>VALENCIANO MACHO, JESUS ALVARO</t>
  </si>
  <si>
    <t>Puesto</t>
  </si>
  <si>
    <t>Nombre</t>
  </si>
  <si>
    <t>Dorsal</t>
  </si>
  <si>
    <t>Tiempo</t>
  </si>
  <si>
    <t>Categoría</t>
  </si>
  <si>
    <t>Población</t>
  </si>
  <si>
    <t>OTERO OTERO, CONCHITA</t>
  </si>
  <si>
    <t>ZUBIA AGUINAGA, AITZIBER</t>
  </si>
  <si>
    <t>ABANADES ALONSO, JOAN</t>
  </si>
  <si>
    <t>A.P.B. ASSOCIACIO PATINADORS BARCELONA</t>
  </si>
  <si>
    <t>ALARCÓN LORENZO, SILVERIO</t>
  </si>
  <si>
    <t>ROLLERMADRIZ</t>
  </si>
  <si>
    <t>EGUIA IBARRA, FERNANDO</t>
  </si>
  <si>
    <t>HEREDIA GUEZALA, MARTA</t>
  </si>
  <si>
    <t>CEREZO RANCAÑO, BEGOÑA</t>
  </si>
  <si>
    <t>CONTRERAS CASAS, OLGA</t>
  </si>
  <si>
    <t>MENDIOLA RAMOS, NEREA</t>
  </si>
  <si>
    <t>LARRINAGA URTIZBEREA, AINARA</t>
  </si>
  <si>
    <t>BRIEGA GULLON, NURIA</t>
  </si>
  <si>
    <t>GONZALEZ VERGARA, ISABEL</t>
  </si>
  <si>
    <t>ZARAGOZAROLLER</t>
  </si>
  <si>
    <t>ALONSO OCHOA DE ALDA, SUSANA</t>
  </si>
  <si>
    <t>ALOA BELTRÁN DE LUBIANO, EDUARDO</t>
  </si>
  <si>
    <t>PÉREZ TISCAR, FRANCISCO JAVIER</t>
  </si>
  <si>
    <t>BORDONADA GRACIA, JAVIER</t>
  </si>
  <si>
    <t>ZAPATA RECLUSA, JESUS</t>
  </si>
  <si>
    <t>ESTEBAN MONTERO, MANUEL</t>
  </si>
  <si>
    <t>NOGUERA MARTINEZ, CLAUDIA</t>
  </si>
  <si>
    <t>IRIONDO ECHEVERRIA, ARANTZA</t>
  </si>
  <si>
    <t>OSTOLAZA GARCIA, IGOR</t>
  </si>
  <si>
    <t>VELEZ ITURBE, ALICIA</t>
  </si>
  <si>
    <t>PARIENTE MARTÍNEZ, ANA</t>
  </si>
  <si>
    <t>LUENGO MATA, AINHOA</t>
  </si>
  <si>
    <t>PARRAMON QUETGLAS, ANNA</t>
  </si>
  <si>
    <t>APB PATINAR BARCELONA</t>
  </si>
  <si>
    <t>BOGAARD WHALEN, MICHELE</t>
  </si>
  <si>
    <t>CANO LIGUORI, JAVIER</t>
  </si>
  <si>
    <t>GIMÉNEZ DÍAZ, RAMÓN</t>
  </si>
  <si>
    <t>SANCHEZ COCA, ANA MARÍA</t>
  </si>
  <si>
    <t>ALBISU ELUSTONDO, JUAN</t>
  </si>
  <si>
    <t>GOYENAGA AGUIRRE, AGURTZANE</t>
  </si>
  <si>
    <t>BOUSO PEREZ, JOSE ANTONIO</t>
  </si>
  <si>
    <t>NAVARRO ETXEBERRIA, FRANCIS</t>
  </si>
  <si>
    <t>FLAÑO CONTRERAS, ANA</t>
  </si>
  <si>
    <t>LABAIEN RODRIGO, EMMA</t>
  </si>
  <si>
    <t>LOPEZ ARAMBURU, JOSE RAMON</t>
  </si>
  <si>
    <t>MARTINEZ CORRAL, JOSE LUIS</t>
  </si>
  <si>
    <t>MARTINEZ CORDERO, AMAIA</t>
  </si>
  <si>
    <t>DOMINGUEZ RODRIGUEZ, ALMUDENA</t>
  </si>
  <si>
    <t>ROLLER MADRIZ</t>
  </si>
  <si>
    <t>LARREATEGI ZALDUA, AINHOA</t>
  </si>
  <si>
    <t>MARTINEZ ROGERS, VICKY</t>
  </si>
  <si>
    <t>TEJEDOR CASTELLANO, JUAN CARLOS</t>
  </si>
  <si>
    <t>CARBALLO LOPEZ, TERESA</t>
  </si>
  <si>
    <t>MARTINEZ CORDERO, AINHOA</t>
  </si>
  <si>
    <t>RAMIREZ RUIZ, MIREN ARANZAZU</t>
  </si>
  <si>
    <t>ZABALA HUICI, BIXENTE</t>
  </si>
  <si>
    <t>MATEO PERROTE, ELENA</t>
  </si>
  <si>
    <t>GARCIA NAVARRO, DANIEL</t>
  </si>
  <si>
    <t>BARANDIARAN ETXEGIA, JUAN IGNACIO</t>
  </si>
  <si>
    <t>DEL SANTO GOMEZ, KORO</t>
  </si>
  <si>
    <t>LOMBANA PISADOR, alberto</t>
  </si>
  <si>
    <t>MONREAL ALIAGA, ENRIQUE</t>
  </si>
  <si>
    <t>EXPOSITO EXTREMAR, MARTA</t>
  </si>
  <si>
    <t>URIBESALGO ZUBIZARRETA, EGUZKIÑE</t>
  </si>
  <si>
    <t>IRAZUSTA LASA, LOURDES</t>
  </si>
  <si>
    <t>N</t>
  </si>
  <si>
    <t>MARTINEZ ABAIGAR, INMACULADA</t>
  </si>
  <si>
    <t>BILBAO ZONA VERDE</t>
  </si>
  <si>
    <t>HIDALGO CUASANTE, ADORACIÓN</t>
  </si>
  <si>
    <t>ETXEBESTE GARIKANO, AMAIA</t>
  </si>
  <si>
    <t>TORRONTEGI GARCIA, IRATXE</t>
  </si>
  <si>
    <t>VILLAVERDE DE LA NAVA, JOSE IGNACIO</t>
  </si>
  <si>
    <t>ARRATZAIN IRRISTAKETA</t>
  </si>
  <si>
    <t>DAVILA BARQUERO, MARCE</t>
  </si>
  <si>
    <t>CANO LIGUORI, GORKA</t>
  </si>
  <si>
    <t>ARRIBE -, JEAN</t>
  </si>
  <si>
    <t>SANTOS EDO, PALOMA MARIA</t>
  </si>
  <si>
    <t>CAMPMAJO RUIZ, ANNA</t>
  </si>
  <si>
    <t>FERVENZA UGALDE, KANDI</t>
  </si>
  <si>
    <t>BOYANO MURILLO, ANA</t>
  </si>
  <si>
    <t>MANRIQUE CANTERA, NEREA</t>
  </si>
  <si>
    <t>SERRA SERRA, ANNALISA</t>
  </si>
  <si>
    <t>LOPEZ FLORES, VANESA</t>
  </si>
  <si>
    <t>CAMARA ECHENIQUE, JOSE IGNACIO</t>
  </si>
  <si>
    <t>MARTINEZ MORENO, ALFREDO</t>
  </si>
  <si>
    <t>LLORENTE ELIZALDE, MAITE</t>
  </si>
  <si>
    <t>QUIRIN MP, ME</t>
  </si>
  <si>
    <t>BLANCO ETXEBARRIA, KARMELE</t>
  </si>
  <si>
    <t>SOLANA ARTECHE, IBON</t>
  </si>
  <si>
    <t>BARTOLOME GURRUTXAGA, MAIDER</t>
  </si>
  <si>
    <t>MONTERO MERINO, SANTIAGO</t>
  </si>
  <si>
    <t>GUTIERREZ ROMERO, MIGUEL ANGEL</t>
  </si>
  <si>
    <t>LAUSTALET SANTOS, JORGE</t>
  </si>
  <si>
    <t>AYESTA URQUIZA, NERE AMAIA</t>
  </si>
  <si>
    <t>ZILONIZAURREKOETXEA MENDIBIL, GARAZI</t>
  </si>
  <si>
    <t>PAREDES FRANCO, IKER</t>
  </si>
  <si>
    <t>GARCIA REMIRO, ARRATE</t>
  </si>
  <si>
    <t>Localidad</t>
  </si>
  <si>
    <t>Ritmo
[t/km]</t>
  </si>
  <si>
    <t>Veloc
[km/h]</t>
  </si>
  <si>
    <t>Retraso</t>
  </si>
  <si>
    <t>LERGA NICOLAY, GARIKOITZ</t>
  </si>
  <si>
    <t>ROLLER-M</t>
  </si>
  <si>
    <t>ARTICA</t>
  </si>
  <si>
    <t>DONOSTIA-SAN SEBASTIÁN</t>
  </si>
  <si>
    <t>GALDAKAO</t>
  </si>
  <si>
    <t>LESGOURGUES -, ALAIN</t>
  </si>
  <si>
    <t>X</t>
  </si>
  <si>
    <t>BRAUD -, JEAN JACQUES</t>
  </si>
  <si>
    <t>GRACIA LÁZARO, CARLOS</t>
  </si>
  <si>
    <t>MOVERA</t>
  </si>
  <si>
    <t>LASARTE-ORIA</t>
  </si>
  <si>
    <t>7-bis</t>
  </si>
  <si>
    <t>DONOSTIA-SAN SEBASTIAN</t>
  </si>
  <si>
    <t>LEFEVRE ., LIONEL</t>
  </si>
  <si>
    <t>BIARRITZ</t>
  </si>
  <si>
    <t>DE REGIL HERES, JUAN</t>
  </si>
  <si>
    <t>BILBAO</t>
  </si>
  <si>
    <t>PAMPLONA - IRUÑEA</t>
  </si>
  <si>
    <t>MORENO ESTEBAÑEZ, JUAN CARLOS</t>
  </si>
  <si>
    <t>VITORIA</t>
  </si>
  <si>
    <t>MARCO MORAN, MARIA</t>
  </si>
  <si>
    <t>ROLLER-F</t>
  </si>
  <si>
    <t>AIERDI ZAPIRAIN, AINHOA</t>
  </si>
  <si>
    <t>DONOSTIA</t>
  </si>
  <si>
    <t>CELAYA ALASTRUÉ, JAVIER</t>
  </si>
  <si>
    <t>ZARAGOZA</t>
  </si>
  <si>
    <t>AMASA-BILLABONA</t>
  </si>
  <si>
    <t>COELHO COELHO, MICHEL</t>
  </si>
  <si>
    <t>ANGLET</t>
  </si>
  <si>
    <t>ESKARMENDI EZKERRA, TXOMIN</t>
  </si>
  <si>
    <t>IRUN</t>
  </si>
  <si>
    <t>MARTIN PLOU, PEDRO</t>
  </si>
  <si>
    <t>THONY THONY, PHILIPPE</t>
  </si>
  <si>
    <t>BOUCAU</t>
  </si>
  <si>
    <t>GETXO</t>
  </si>
  <si>
    <t>SUKIA GARMENDIA, AITOR</t>
  </si>
  <si>
    <t>GOURINCHAS, CHRISTOPHE</t>
  </si>
  <si>
    <t>MERIGNAC</t>
  </si>
  <si>
    <t>HONDARRIBIA</t>
  </si>
  <si>
    <t>ERRENTERIA</t>
  </si>
  <si>
    <t>LASA YUGUERO, IÑIGO</t>
  </si>
  <si>
    <t>GAUZERE -, VINCENT</t>
  </si>
  <si>
    <t>MENARD -, PHILIPPE</t>
  </si>
  <si>
    <t>USURBIL</t>
  </si>
  <si>
    <t>BEROIZ BEORLEGUI, MAITE</t>
  </si>
  <si>
    <t>PAMPLONA</t>
  </si>
  <si>
    <t>ROMERO MONIS, RAFA</t>
  </si>
  <si>
    <t>HERNANI</t>
  </si>
  <si>
    <t>SARRIGUREN</t>
  </si>
  <si>
    <t>ETCHEVERRY X, XABI</t>
  </si>
  <si>
    <t>BAYONNE</t>
  </si>
  <si>
    <t>LUXIEN EZDUT, LABORDE</t>
  </si>
  <si>
    <t>ARRANGOITZE</t>
  </si>
  <si>
    <t>GEORGES DJORG, LAVIGNE</t>
  </si>
  <si>
    <t>MARIÑELARENA USTES, JULEN</t>
  </si>
  <si>
    <t>PASAIA</t>
  </si>
  <si>
    <t>GAUZERE -, ERIC</t>
  </si>
  <si>
    <t>TERRÓN ROBLES, JOSE MANUEL</t>
  </si>
  <si>
    <t>ARRIZABALAGA LEIÑENA, JON</t>
  </si>
  <si>
    <t>LAGO MARIN, GREGORIO MIGUEL</t>
  </si>
  <si>
    <t>SANTANDER</t>
  </si>
  <si>
    <t>BASAURI</t>
  </si>
  <si>
    <t>LOTATXEA GARCIA DE UBIETA, NATALIA</t>
  </si>
  <si>
    <t>SAN SEBASTIÁN</t>
  </si>
  <si>
    <t>ROJO MERINO, EMILIO</t>
  </si>
  <si>
    <t>LASARTE</t>
  </si>
  <si>
    <t>BARAÑAIN</t>
  </si>
  <si>
    <t>BARBERO GOIKOETXEA, JOSUNE</t>
  </si>
  <si>
    <t>ROLLER-f</t>
  </si>
  <si>
    <t>RUIZ PÉREZ, DANIEL MARÍA</t>
  </si>
  <si>
    <t>ARBONÉS COBOS, NIEVES</t>
  </si>
  <si>
    <t>SASN SEBASTIAN</t>
  </si>
  <si>
    <t>OLASO ECHANIZ, ANGEL</t>
  </si>
  <si>
    <t>ROCA CEDERIO, MIREIA</t>
  </si>
  <si>
    <t>TOLOSA</t>
  </si>
  <si>
    <t>ORTIZ ZABALA, JESUS</t>
  </si>
  <si>
    <t>BERGARA</t>
  </si>
  <si>
    <t>FRAILE AZPEITIA, UXUE</t>
  </si>
  <si>
    <t>ESCARTÍN ARILLA, JAVIER</t>
  </si>
  <si>
    <t>BALADRON HERS, IKER</t>
  </si>
  <si>
    <t>OÑATI</t>
  </si>
  <si>
    <t>LINAZISORO LAZPIUR, GURUTZ</t>
  </si>
  <si>
    <t>ALDANONDO MUJIKA, JUAN MARI</t>
  </si>
  <si>
    <t>URRETXU</t>
  </si>
  <si>
    <t>DE ACHAGA ARANA, OSCAR</t>
  </si>
  <si>
    <t>CAMARA ETXENIKE, CARLOS</t>
  </si>
  <si>
    <t>BEGIRISTAIN PRADOS, JON MIREN</t>
  </si>
  <si>
    <t>LÓPEZ CABALEIRO, ROSA</t>
  </si>
  <si>
    <t>CAMPO ALFONSO, LAURA</t>
  </si>
  <si>
    <t>BILBO</t>
  </si>
  <si>
    <t>EGAÑA ETXEBERRIA, YON ANDER</t>
  </si>
  <si>
    <t>AGUIRRE MARURI, LEIRE</t>
  </si>
  <si>
    <t>HONTANS, CHRISTINE</t>
  </si>
  <si>
    <t>DEJESUS -, LIDIA</t>
  </si>
  <si>
    <t>SAN SEBASTIAN</t>
  </si>
  <si>
    <t>MARTIN PEREZ, MIGUEL ANGEL</t>
  </si>
  <si>
    <t>ETXETXIPI UNANUE, JON</t>
  </si>
  <si>
    <t>BERMUDO ARNAIZ, EDUARDO</t>
  </si>
  <si>
    <t>ALGORTA</t>
  </si>
  <si>
    <t>VILLABONA</t>
  </si>
  <si>
    <t>OURAL DOPICO, RUBEN</t>
  </si>
  <si>
    <t>LEGAZPIA</t>
  </si>
  <si>
    <t>SANTURTZI</t>
  </si>
  <si>
    <t>DE FRANCISCO MARTÍNEZ, PILAR</t>
  </si>
  <si>
    <t>BARRIKA</t>
  </si>
  <si>
    <t>LÓPEZ LORENZO, MAYRA</t>
  </si>
  <si>
    <t>LEIOA</t>
  </si>
  <si>
    <t>GARET -, FABRICE</t>
  </si>
  <si>
    <t>JULDAIN INZA, LOREA</t>
  </si>
  <si>
    <t>LOCHET -, SEBASTIEN</t>
  </si>
  <si>
    <t>MARTUI, LACAVE</t>
  </si>
  <si>
    <t>SABIÑANIGO</t>
  </si>
  <si>
    <t>ROMERO RODRIGUEZ, JOSE Mª</t>
  </si>
  <si>
    <t>LEMONA</t>
  </si>
  <si>
    <t>BONNARD -, MAYLIS</t>
  </si>
  <si>
    <t>PEREZ SOLA, LAURA</t>
  </si>
  <si>
    <t>LARREA GOROSTIAGA, GOTZONE</t>
  </si>
  <si>
    <t>ORTIZ BARON, XABIER</t>
  </si>
  <si>
    <t>?, ?</t>
  </si>
  <si>
    <t>PEREZ DE SAN ROMAN, SUKI</t>
  </si>
  <si>
    <t>ARBIZU IRURTIA, ENARA</t>
  </si>
  <si>
    <t>AMENABAR PERURENA, NERE</t>
  </si>
  <si>
    <t>GARCIA JAIME, ALBERTO</t>
  </si>
  <si>
    <t>TORRELAVEGA</t>
  </si>
  <si>
    <t>URRETAVIZCAYA NUÑEZ, OLATZ</t>
  </si>
  <si>
    <t>RENTERIA</t>
  </si>
  <si>
    <t>MONTIEL NIETO, ANDONI</t>
  </si>
  <si>
    <t>DE BERNARDO CORRAL, HIGINIO</t>
  </si>
  <si>
    <t>IBARRA</t>
  </si>
  <si>
    <t>ANDOAIN</t>
  </si>
  <si>
    <t>SUQUIA GARMENDIA, LUIS Mª</t>
  </si>
  <si>
    <t>CAPETILLO PASCUAL, JUAN MARIA</t>
  </si>
  <si>
    <t>GARCIA RUANO, MARI</t>
  </si>
  <si>
    <t>RUIZ LOPEZ, ANGEL MARIA</t>
  </si>
  <si>
    <t>IRUÑA</t>
  </si>
  <si>
    <t>BARAÑIAIN</t>
  </si>
  <si>
    <t>MADRID</t>
  </si>
  <si>
    <t>TROITIÑO BERASATEGI, LEIRE</t>
  </si>
  <si>
    <t>BERASTEGI</t>
  </si>
  <si>
    <t>CANO LIGUORI, XABI</t>
  </si>
  <si>
    <t>ASTIGARRAGA</t>
  </si>
  <si>
    <t>GOYENAGA AGUIRRE, MIREN AGURTZANE</t>
  </si>
  <si>
    <t>ZABALETA UNANUE, LEIRE</t>
  </si>
  <si>
    <t>HERNANDEZ ANDOAIN, GEMA</t>
  </si>
  <si>
    <t>CONSUL CASTAN, RAKEL</t>
  </si>
  <si>
    <t>MONZON</t>
  </si>
  <si>
    <t>PUIG QUERALT, JOSE MARIA</t>
  </si>
  <si>
    <t>MIJANGOS ORTEGA, LIDIA</t>
  </si>
  <si>
    <t>VALLE PAGOLA, ISAAC</t>
  </si>
  <si>
    <t>IRIGOIEN ECHENIQUE, JOSE LUIS</t>
  </si>
  <si>
    <t>GOMEZ GONZALEZ, FERNANDO</t>
  </si>
  <si>
    <t>HIDALGO CUASANTE, ADORACION</t>
  </si>
  <si>
    <t>BENITO PUEYO, IGNACIO</t>
  </si>
  <si>
    <t>ZUMAIA</t>
  </si>
  <si>
    <t>MENAIA LERIA, LEIRE</t>
  </si>
  <si>
    <t>SOLANA CRUZ, EVA</t>
  </si>
  <si>
    <t>HUARTE</t>
  </si>
  <si>
    <t>NAVAS CAMPO, ROCIO</t>
  </si>
  <si>
    <t>LEZAMA</t>
  </si>
  <si>
    <t>SUQUIA GARMENDIA, PEDRO</t>
  </si>
  <si>
    <t>DIAZ ARREGI, AINHOA</t>
  </si>
  <si>
    <t>ARRASATE</t>
  </si>
  <si>
    <t>HENDAYE</t>
  </si>
  <si>
    <t>HENDAYA</t>
  </si>
  <si>
    <t>RETORTILLO PEREZ, ROCIO</t>
  </si>
  <si>
    <t>OCAÑA SOLA, ITZIAR</t>
  </si>
  <si>
    <t>ACOSTA ZABALA, ITZIAR</t>
  </si>
  <si>
    <t>ZAPIRAIN YARZABAL, AMAIA</t>
  </si>
  <si>
    <t>GOYA AMIAMA, MONICA</t>
  </si>
  <si>
    <t>MARTIN IGNACIO, ELIA</t>
  </si>
  <si>
    <t>RAMIREZ RUIZ, MONTSE</t>
  </si>
  <si>
    <t>CIRES MARTINEZ, INMA</t>
  </si>
  <si>
    <t>GURIDI DORRONSORO, IMANOL</t>
  </si>
  <si>
    <t>MARTINEZ GOMEZ, TXETXU</t>
  </si>
  <si>
    <t>SOLIS BARRAL, JOSUNE</t>
  </si>
  <si>
    <t>CONEJERO LOPEZ, ROCIO</t>
  </si>
  <si>
    <t>Empeoran</t>
  </si>
  <si>
    <t>Mejoran</t>
  </si>
  <si>
    <t>Diferencia
[s]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</si>
</sst>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F400]h:mm:ss\ AM/PM"/>
    <numFmt numFmtId="169" formatCode="#,##0.0"/>
  </numFmts>
  <fonts count="8">
    <font>
      <sz val="10"/>
      <name val="Arial"/>
      <family val="0"/>
    </font>
    <font>
      <b/>
      <sz val="8"/>
      <color indexed="30"/>
      <name val="Verdana"/>
      <family val="2"/>
    </font>
    <font>
      <sz val="8"/>
      <color indexed="30"/>
      <name val="Verdana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color indexed="10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21" fontId="2" fillId="0" borderId="1" xfId="0" applyNumberFormat="1" applyFont="1" applyBorder="1" applyAlignment="1">
      <alignment/>
    </xf>
    <xf numFmtId="0" fontId="4" fillId="2" borderId="2" xfId="0" applyFont="1" applyFill="1" applyBorder="1" applyAlignment="1">
      <alignment vertical="center"/>
    </xf>
    <xf numFmtId="168" fontId="4" fillId="2" borderId="2" xfId="0" applyNumberFormat="1" applyFont="1" applyFill="1" applyBorder="1" applyAlignment="1">
      <alignment vertical="center"/>
    </xf>
    <xf numFmtId="168" fontId="4" fillId="2" borderId="2" xfId="0" applyNumberFormat="1" applyFont="1" applyFill="1" applyBorder="1" applyAlignment="1">
      <alignment horizontal="center" vertical="center" wrapText="1"/>
    </xf>
    <xf numFmtId="169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168" fontId="2" fillId="0" borderId="2" xfId="0" applyNumberFormat="1" applyFont="1" applyBorder="1" applyAlignment="1">
      <alignment/>
    </xf>
    <xf numFmtId="169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168" fontId="2" fillId="0" borderId="2" xfId="0" applyNumberFormat="1" applyFont="1" applyFill="1" applyBorder="1" applyAlignment="1">
      <alignment/>
    </xf>
    <xf numFmtId="169" fontId="2" fillId="0" borderId="2" xfId="0" applyNumberFormat="1" applyFont="1" applyFill="1" applyBorder="1" applyAlignment="1">
      <alignment/>
    </xf>
    <xf numFmtId="168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1" fontId="1" fillId="0" borderId="1" xfId="0" applyNumberFormat="1" applyFont="1" applyBorder="1" applyAlignment="1">
      <alignment horizontal="center"/>
    </xf>
    <xf numFmtId="21" fontId="6" fillId="0" borderId="1" xfId="0" applyNumberFormat="1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workbookViewId="0" topLeftCell="A1">
      <selection activeCell="B33" sqref="B33"/>
    </sheetView>
  </sheetViews>
  <sheetFormatPr defaultColWidth="11.421875" defaultRowHeight="12.75"/>
  <cols>
    <col min="1" max="1" width="7.140625" style="0" bestFit="1" customWidth="1"/>
    <col min="2" max="2" width="38.8515625" style="0" bestFit="1" customWidth="1"/>
    <col min="3" max="3" width="6.7109375" style="0" bestFit="1" customWidth="1"/>
    <col min="4" max="4" width="9.8515625" style="0" bestFit="1" customWidth="1"/>
    <col min="5" max="5" width="24.57421875" style="0" bestFit="1" customWidth="1"/>
    <col min="6" max="6" width="7.8515625" style="0" bestFit="1" customWidth="1"/>
    <col min="7" max="7" width="7.421875" style="0" bestFit="1" customWidth="1"/>
    <col min="8" max="8" width="6.57421875" style="0" bestFit="1" customWidth="1"/>
    <col min="9" max="9" width="7.8515625" style="0" bestFit="1" customWidth="1"/>
  </cols>
  <sheetData>
    <row r="1" spans="1:9" ht="25.5">
      <c r="A1" s="3" t="s">
        <v>249</v>
      </c>
      <c r="B1" s="3" t="s">
        <v>250</v>
      </c>
      <c r="C1" s="3" t="s">
        <v>251</v>
      </c>
      <c r="D1" s="3" t="s">
        <v>253</v>
      </c>
      <c r="E1" s="3" t="s">
        <v>347</v>
      </c>
      <c r="F1" s="4" t="s">
        <v>252</v>
      </c>
      <c r="G1" s="5" t="s">
        <v>348</v>
      </c>
      <c r="H1" s="6" t="s">
        <v>349</v>
      </c>
      <c r="I1" s="4" t="s">
        <v>350</v>
      </c>
    </row>
    <row r="2" spans="1:9" ht="12.75">
      <c r="A2" s="7">
        <v>1</v>
      </c>
      <c r="B2" s="7" t="s">
        <v>351</v>
      </c>
      <c r="C2" s="7">
        <v>1096</v>
      </c>
      <c r="D2" s="7" t="s">
        <v>352</v>
      </c>
      <c r="E2" s="7" t="s">
        <v>353</v>
      </c>
      <c r="F2" s="8">
        <v>0.019525462962962963</v>
      </c>
      <c r="G2" s="8">
        <f>F2/15</f>
        <v>0.0013016975308641975</v>
      </c>
      <c r="H2" s="9">
        <f>15/(HOUR(F2)+MINUTE(F2)/60+SECOND(F2)/3600)</f>
        <v>32.00948429164197</v>
      </c>
      <c r="I2" s="8">
        <f>F2-F$2</f>
        <v>0</v>
      </c>
    </row>
    <row r="3" spans="1:9" ht="12.75">
      <c r="A3" s="7">
        <v>2</v>
      </c>
      <c r="B3" s="7" t="s">
        <v>0</v>
      </c>
      <c r="C3" s="7">
        <v>1005</v>
      </c>
      <c r="D3" s="7" t="s">
        <v>352</v>
      </c>
      <c r="E3" s="7" t="s">
        <v>354</v>
      </c>
      <c r="F3" s="8">
        <v>0.01965277777777778</v>
      </c>
      <c r="G3" s="8">
        <f aca="true" t="shared" si="0" ref="G3:G66">F3/15</f>
        <v>0.0013101851851851853</v>
      </c>
      <c r="H3" s="9">
        <f aca="true" t="shared" si="1" ref="H3:H66">15/(HOUR(F3)+MINUTE(F3)/60+SECOND(F3)/3600)</f>
        <v>31.802120141342755</v>
      </c>
      <c r="I3" s="8">
        <f aca="true" t="shared" si="2" ref="I3:I66">F3-F$2</f>
        <v>0.0001273148148148162</v>
      </c>
    </row>
    <row r="4" spans="1:9" ht="12.75">
      <c r="A4" s="7">
        <v>3</v>
      </c>
      <c r="B4" s="7" t="s">
        <v>5</v>
      </c>
      <c r="C4" s="7">
        <v>1045</v>
      </c>
      <c r="D4" s="7" t="s">
        <v>352</v>
      </c>
      <c r="E4" s="7" t="s">
        <v>355</v>
      </c>
      <c r="F4" s="8">
        <v>0.020983796296296296</v>
      </c>
      <c r="G4" s="8">
        <f t="shared" si="0"/>
        <v>0.0013989197530864196</v>
      </c>
      <c r="H4" s="9">
        <f t="shared" si="1"/>
        <v>29.78488692774407</v>
      </c>
      <c r="I4" s="8">
        <f t="shared" si="2"/>
        <v>0.0014583333333333323</v>
      </c>
    </row>
    <row r="5" spans="1:9" ht="12.75">
      <c r="A5" s="7">
        <v>4</v>
      </c>
      <c r="B5" s="7" t="s">
        <v>356</v>
      </c>
      <c r="C5" s="7">
        <v>1097</v>
      </c>
      <c r="D5" s="7" t="s">
        <v>352</v>
      </c>
      <c r="E5" s="7" t="s">
        <v>357</v>
      </c>
      <c r="F5" s="8">
        <v>0.0221875</v>
      </c>
      <c r="G5" s="8">
        <f t="shared" si="0"/>
        <v>0.0014791666666666666</v>
      </c>
      <c r="H5" s="9">
        <f t="shared" si="1"/>
        <v>28.169014084507037</v>
      </c>
      <c r="I5" s="8">
        <f t="shared" si="2"/>
        <v>0.0026620370370370357</v>
      </c>
    </row>
    <row r="6" spans="1:9" ht="12.75">
      <c r="A6" s="7">
        <v>5</v>
      </c>
      <c r="B6" s="7" t="s">
        <v>358</v>
      </c>
      <c r="C6" s="7">
        <v>1026</v>
      </c>
      <c r="D6" s="7" t="s">
        <v>352</v>
      </c>
      <c r="E6" s="7" t="s">
        <v>357</v>
      </c>
      <c r="F6" s="8">
        <v>0.022314814814814815</v>
      </c>
      <c r="G6" s="8">
        <f t="shared" si="0"/>
        <v>0.0014876543209876544</v>
      </c>
      <c r="H6" s="9">
        <f t="shared" si="1"/>
        <v>28.008298755186722</v>
      </c>
      <c r="I6" s="8">
        <f t="shared" si="2"/>
        <v>0.002789351851851852</v>
      </c>
    </row>
    <row r="7" spans="1:9" ht="12.75">
      <c r="A7" s="7">
        <v>6</v>
      </c>
      <c r="B7" s="7" t="s">
        <v>359</v>
      </c>
      <c r="C7" s="7">
        <v>1073</v>
      </c>
      <c r="D7" s="7" t="s">
        <v>352</v>
      </c>
      <c r="E7" s="7" t="s">
        <v>360</v>
      </c>
      <c r="F7" s="8">
        <v>0.022326388888888885</v>
      </c>
      <c r="G7" s="8">
        <f t="shared" si="0"/>
        <v>0.0014884259259259256</v>
      </c>
      <c r="H7" s="9">
        <f t="shared" si="1"/>
        <v>27.993779160186627</v>
      </c>
      <c r="I7" s="8">
        <f t="shared" si="2"/>
        <v>0.002800925925925922</v>
      </c>
    </row>
    <row r="8" spans="1:9" ht="12.75">
      <c r="A8" s="7">
        <v>7</v>
      </c>
      <c r="B8" s="7" t="s">
        <v>29</v>
      </c>
      <c r="C8" s="7">
        <v>1152</v>
      </c>
      <c r="D8" s="7" t="s">
        <v>352</v>
      </c>
      <c r="E8" s="7" t="s">
        <v>361</v>
      </c>
      <c r="F8" s="8">
        <v>0.02292824074074074</v>
      </c>
      <c r="G8" s="8">
        <f t="shared" si="0"/>
        <v>0.0015285493827160493</v>
      </c>
      <c r="H8" s="9">
        <f t="shared" si="1"/>
        <v>27.25896012115093</v>
      </c>
      <c r="I8" s="8">
        <f t="shared" si="2"/>
        <v>0.0034027777777777754</v>
      </c>
    </row>
    <row r="9" spans="1:9" ht="12.75">
      <c r="A9" s="7" t="s">
        <v>362</v>
      </c>
      <c r="B9" s="10" t="s">
        <v>24</v>
      </c>
      <c r="C9" s="7">
        <v>1</v>
      </c>
      <c r="D9" s="7" t="s">
        <v>352</v>
      </c>
      <c r="E9" s="11" t="s">
        <v>363</v>
      </c>
      <c r="F9" s="8">
        <v>0.02292824074074074</v>
      </c>
      <c r="G9" s="8">
        <f t="shared" si="0"/>
        <v>0.0015285493827160493</v>
      </c>
      <c r="H9" s="9">
        <f t="shared" si="1"/>
        <v>27.25896012115093</v>
      </c>
      <c r="I9" s="8">
        <f t="shared" si="2"/>
        <v>0.0034027777777777754</v>
      </c>
    </row>
    <row r="10" spans="1:9" ht="12.75">
      <c r="A10" s="7">
        <v>8</v>
      </c>
      <c r="B10" s="7" t="s">
        <v>364</v>
      </c>
      <c r="C10" s="7">
        <v>1095</v>
      </c>
      <c r="D10" s="7" t="s">
        <v>352</v>
      </c>
      <c r="E10" s="7" t="s">
        <v>365</v>
      </c>
      <c r="F10" s="8">
        <v>0.02292824074074074</v>
      </c>
      <c r="G10" s="8">
        <f t="shared" si="0"/>
        <v>0.0015285493827160493</v>
      </c>
      <c r="H10" s="9">
        <f t="shared" si="1"/>
        <v>27.25896012115093</v>
      </c>
      <c r="I10" s="8">
        <f t="shared" si="2"/>
        <v>0.0034027777777777754</v>
      </c>
    </row>
    <row r="11" spans="1:9" ht="12.75">
      <c r="A11" s="7">
        <v>9</v>
      </c>
      <c r="B11" s="7" t="s">
        <v>366</v>
      </c>
      <c r="C11" s="7">
        <v>1044</v>
      </c>
      <c r="D11" s="7" t="s">
        <v>352</v>
      </c>
      <c r="E11" s="7" t="s">
        <v>367</v>
      </c>
      <c r="F11" s="8">
        <v>0.023310185185185187</v>
      </c>
      <c r="G11" s="8">
        <f t="shared" si="0"/>
        <v>0.0015540123456790126</v>
      </c>
      <c r="H11" s="9">
        <f t="shared" si="1"/>
        <v>26.812313803376362</v>
      </c>
      <c r="I11" s="8">
        <f t="shared" si="2"/>
        <v>0.003784722222222224</v>
      </c>
    </row>
    <row r="12" spans="1:9" ht="12.75">
      <c r="A12" s="7">
        <v>10</v>
      </c>
      <c r="B12" s="7" t="s">
        <v>19</v>
      </c>
      <c r="C12" s="7">
        <v>1116</v>
      </c>
      <c r="D12" s="7" t="s">
        <v>352</v>
      </c>
      <c r="E12" s="7" t="s">
        <v>368</v>
      </c>
      <c r="F12" s="8">
        <v>0.023344907407407408</v>
      </c>
      <c r="G12" s="8">
        <f t="shared" si="0"/>
        <v>0.0015563271604938271</v>
      </c>
      <c r="H12" s="9">
        <f t="shared" si="1"/>
        <v>26.772434308378777</v>
      </c>
      <c r="I12" s="8">
        <f t="shared" si="2"/>
        <v>0.0038194444444444448</v>
      </c>
    </row>
    <row r="13" spans="1:9" ht="12.75">
      <c r="A13" s="7">
        <v>11</v>
      </c>
      <c r="B13" s="7" t="s">
        <v>369</v>
      </c>
      <c r="C13" s="7">
        <v>1126</v>
      </c>
      <c r="D13" s="7" t="s">
        <v>352</v>
      </c>
      <c r="E13" s="7" t="s">
        <v>370</v>
      </c>
      <c r="F13" s="8">
        <v>0.02335648148148148</v>
      </c>
      <c r="G13" s="8">
        <f t="shared" si="0"/>
        <v>0.0015570987654320988</v>
      </c>
      <c r="H13" s="9">
        <f t="shared" si="1"/>
        <v>26.759167492566895</v>
      </c>
      <c r="I13" s="8">
        <f t="shared" si="2"/>
        <v>0.0038310185185185183</v>
      </c>
    </row>
    <row r="14" spans="1:9" ht="12.75">
      <c r="A14" s="7">
        <v>12</v>
      </c>
      <c r="B14" s="7" t="s">
        <v>371</v>
      </c>
      <c r="C14" s="7">
        <v>1111</v>
      </c>
      <c r="D14" s="7" t="s">
        <v>372</v>
      </c>
      <c r="E14" s="7" t="s">
        <v>360</v>
      </c>
      <c r="F14" s="8">
        <v>0.023460648148148147</v>
      </c>
      <c r="G14" s="8">
        <f t="shared" si="0"/>
        <v>0.0015640432098765432</v>
      </c>
      <c r="H14" s="9">
        <f t="shared" si="1"/>
        <v>26.64035520473606</v>
      </c>
      <c r="I14" s="8">
        <f t="shared" si="2"/>
        <v>0.003935185185185184</v>
      </c>
    </row>
    <row r="15" spans="1:9" ht="12.75">
      <c r="A15" s="7">
        <v>13</v>
      </c>
      <c r="B15" s="11" t="s">
        <v>49</v>
      </c>
      <c r="C15" s="11">
        <v>1080</v>
      </c>
      <c r="D15" s="11" t="s">
        <v>352</v>
      </c>
      <c r="E15" s="11" t="s">
        <v>363</v>
      </c>
      <c r="F15" s="12">
        <v>0.023506944444444445</v>
      </c>
      <c r="G15" s="8">
        <f t="shared" si="0"/>
        <v>0.0015671296296296297</v>
      </c>
      <c r="H15" s="13">
        <f t="shared" si="1"/>
        <v>26.58788774002954</v>
      </c>
      <c r="I15" s="12">
        <f t="shared" si="2"/>
        <v>0.003981481481481482</v>
      </c>
    </row>
    <row r="16" spans="1:9" ht="12.75">
      <c r="A16" s="7">
        <v>14</v>
      </c>
      <c r="B16" s="7" t="s">
        <v>47</v>
      </c>
      <c r="C16" s="7">
        <v>1153</v>
      </c>
      <c r="D16" s="7" t="s">
        <v>352</v>
      </c>
      <c r="E16" s="7" t="s">
        <v>361</v>
      </c>
      <c r="F16" s="8">
        <v>0.02351851851851852</v>
      </c>
      <c r="G16" s="8">
        <f t="shared" si="0"/>
        <v>0.0015679012345679011</v>
      </c>
      <c r="H16" s="9">
        <f t="shared" si="1"/>
        <v>26.574803149606296</v>
      </c>
      <c r="I16" s="8">
        <f t="shared" si="2"/>
        <v>0.003993055555555555</v>
      </c>
    </row>
    <row r="17" spans="1:9" ht="12.75">
      <c r="A17" s="7">
        <v>15</v>
      </c>
      <c r="B17" s="7" t="s">
        <v>373</v>
      </c>
      <c r="C17" s="7">
        <v>206</v>
      </c>
      <c r="D17" s="7" t="s">
        <v>372</v>
      </c>
      <c r="E17" s="7" t="s">
        <v>374</v>
      </c>
      <c r="F17" s="8">
        <v>0.02359953703703704</v>
      </c>
      <c r="G17" s="8">
        <f t="shared" si="0"/>
        <v>0.0015733024691358026</v>
      </c>
      <c r="H17" s="9">
        <f t="shared" si="1"/>
        <v>26.483570377636095</v>
      </c>
      <c r="I17" s="8">
        <f t="shared" si="2"/>
        <v>0.004074074074074077</v>
      </c>
    </row>
    <row r="18" spans="1:9" ht="12.75">
      <c r="A18" s="7">
        <v>16</v>
      </c>
      <c r="B18" s="7" t="s">
        <v>36</v>
      </c>
      <c r="C18" s="7">
        <v>1043</v>
      </c>
      <c r="D18" s="7" t="s">
        <v>352</v>
      </c>
      <c r="E18" s="7" t="s">
        <v>374</v>
      </c>
      <c r="F18" s="8">
        <v>0.023564814814814813</v>
      </c>
      <c r="G18" s="8">
        <f t="shared" si="0"/>
        <v>0.0015709876543209876</v>
      </c>
      <c r="H18" s="9">
        <f t="shared" si="1"/>
        <v>26.522593320235753</v>
      </c>
      <c r="I18" s="8">
        <f t="shared" si="2"/>
        <v>0.0040393518518518495</v>
      </c>
    </row>
    <row r="19" spans="1:9" ht="12.75">
      <c r="A19" s="7">
        <v>17</v>
      </c>
      <c r="B19" s="7" t="s">
        <v>375</v>
      </c>
      <c r="C19" s="7">
        <v>1036</v>
      </c>
      <c r="D19" s="7" t="s">
        <v>352</v>
      </c>
      <c r="E19" s="7" t="s">
        <v>376</v>
      </c>
      <c r="F19" s="8">
        <v>0.023645833333333335</v>
      </c>
      <c r="G19" s="8">
        <f t="shared" si="0"/>
        <v>0.001576388888888889</v>
      </c>
      <c r="H19" s="9">
        <f t="shared" si="1"/>
        <v>26.431718061674008</v>
      </c>
      <c r="I19" s="8">
        <f t="shared" si="2"/>
        <v>0.0041203703703703715</v>
      </c>
    </row>
    <row r="20" spans="1:9" ht="12.75">
      <c r="A20" s="7">
        <v>18</v>
      </c>
      <c r="B20" s="7" t="s">
        <v>30</v>
      </c>
      <c r="C20" s="7">
        <v>1017</v>
      </c>
      <c r="D20" s="7" t="s">
        <v>352</v>
      </c>
      <c r="E20" s="7" t="s">
        <v>377</v>
      </c>
      <c r="F20" s="8">
        <v>0.02361111111111111</v>
      </c>
      <c r="G20" s="8">
        <f t="shared" si="0"/>
        <v>0.001574074074074074</v>
      </c>
      <c r="H20" s="9">
        <f t="shared" si="1"/>
        <v>26.47058823529412</v>
      </c>
      <c r="I20" s="8">
        <f t="shared" si="2"/>
        <v>0.004085648148148147</v>
      </c>
    </row>
    <row r="21" spans="1:9" ht="12.75">
      <c r="A21" s="7">
        <v>19</v>
      </c>
      <c r="B21" s="7" t="s">
        <v>378</v>
      </c>
      <c r="C21" s="7">
        <v>1037</v>
      </c>
      <c r="D21" s="7" t="s">
        <v>352</v>
      </c>
      <c r="E21" s="7" t="s">
        <v>379</v>
      </c>
      <c r="F21" s="8">
        <v>0.023634259259259258</v>
      </c>
      <c r="G21" s="8">
        <f t="shared" si="0"/>
        <v>0.0015756172839506172</v>
      </c>
      <c r="H21" s="9">
        <f t="shared" si="1"/>
        <v>26.44466209598433</v>
      </c>
      <c r="I21" s="8">
        <f t="shared" si="2"/>
        <v>0.004108796296296294</v>
      </c>
    </row>
    <row r="22" spans="1:9" ht="12.75">
      <c r="A22" s="7">
        <v>20</v>
      </c>
      <c r="B22" s="7" t="s">
        <v>215</v>
      </c>
      <c r="C22" s="7">
        <v>1035</v>
      </c>
      <c r="D22" s="7" t="s">
        <v>352</v>
      </c>
      <c r="E22" s="7" t="s">
        <v>367</v>
      </c>
      <c r="F22" s="8">
        <v>0.023761574074074074</v>
      </c>
      <c r="G22" s="8">
        <f t="shared" si="0"/>
        <v>0.001584104938271605</v>
      </c>
      <c r="H22" s="9">
        <f t="shared" si="1"/>
        <v>26.302971261568437</v>
      </c>
      <c r="I22" s="8">
        <f t="shared" si="2"/>
        <v>0.004236111111111111</v>
      </c>
    </row>
    <row r="23" spans="1:9" ht="12.75">
      <c r="A23" s="7">
        <v>21</v>
      </c>
      <c r="B23" s="7" t="s">
        <v>380</v>
      </c>
      <c r="C23" s="7">
        <v>1052</v>
      </c>
      <c r="D23" s="7" t="s">
        <v>352</v>
      </c>
      <c r="E23" s="7" t="s">
        <v>381</v>
      </c>
      <c r="F23" s="8">
        <v>0.023796296296296298</v>
      </c>
      <c r="G23" s="8">
        <f t="shared" si="0"/>
        <v>0.0015864197530864198</v>
      </c>
      <c r="H23" s="9">
        <f t="shared" si="1"/>
        <v>26.264591439688715</v>
      </c>
      <c r="I23" s="8">
        <f t="shared" si="2"/>
        <v>0.004270833333333335</v>
      </c>
    </row>
    <row r="24" spans="1:9" ht="12.75">
      <c r="A24" s="7">
        <v>22</v>
      </c>
      <c r="B24" s="7" t="s">
        <v>382</v>
      </c>
      <c r="C24" s="7">
        <v>1113</v>
      </c>
      <c r="D24" s="7" t="s">
        <v>352</v>
      </c>
      <c r="E24" s="7" t="s">
        <v>376</v>
      </c>
      <c r="F24" s="8">
        <v>0.023923611111111114</v>
      </c>
      <c r="G24" s="8">
        <f t="shared" si="0"/>
        <v>0.0015949074074074075</v>
      </c>
      <c r="H24" s="9">
        <f t="shared" si="1"/>
        <v>26.12481857764877</v>
      </c>
      <c r="I24" s="8">
        <f t="shared" si="2"/>
        <v>0.004398148148148151</v>
      </c>
    </row>
    <row r="25" spans="1:9" ht="12.75">
      <c r="A25" s="7">
        <v>23</v>
      </c>
      <c r="B25" s="7" t="s">
        <v>42</v>
      </c>
      <c r="C25" s="7">
        <v>1137</v>
      </c>
      <c r="D25" s="7" t="s">
        <v>352</v>
      </c>
      <c r="E25" s="7" t="s">
        <v>374</v>
      </c>
      <c r="F25" s="8">
        <v>0.02415509259259259</v>
      </c>
      <c r="G25" s="8">
        <f t="shared" si="0"/>
        <v>0.0016103395061728392</v>
      </c>
      <c r="H25" s="9">
        <f t="shared" si="1"/>
        <v>25.874460948730235</v>
      </c>
      <c r="I25" s="8">
        <f t="shared" si="2"/>
        <v>0.004629629629629626</v>
      </c>
    </row>
    <row r="26" spans="1:9" ht="12.75">
      <c r="A26" s="7">
        <v>24</v>
      </c>
      <c r="B26" s="7" t="s">
        <v>383</v>
      </c>
      <c r="C26" s="7">
        <v>1158</v>
      </c>
      <c r="D26" s="7" t="s">
        <v>352</v>
      </c>
      <c r="E26" s="7" t="s">
        <v>384</v>
      </c>
      <c r="F26" s="8">
        <v>0.02516203703703704</v>
      </c>
      <c r="G26" s="8">
        <f t="shared" si="0"/>
        <v>0.0016774691358024693</v>
      </c>
      <c r="H26" s="9">
        <f t="shared" si="1"/>
        <v>24.83900643974241</v>
      </c>
      <c r="I26" s="8">
        <f t="shared" si="2"/>
        <v>0.005636574074074075</v>
      </c>
    </row>
    <row r="27" spans="1:9" ht="12.75">
      <c r="A27" s="7">
        <v>25</v>
      </c>
      <c r="B27" s="7" t="s">
        <v>342</v>
      </c>
      <c r="C27" s="7">
        <v>1093</v>
      </c>
      <c r="D27" s="7" t="s">
        <v>352</v>
      </c>
      <c r="E27" s="7" t="s">
        <v>385</v>
      </c>
      <c r="F27" s="8">
        <v>0.02546296296296296</v>
      </c>
      <c r="G27" s="8">
        <f t="shared" si="0"/>
        <v>0.0016975308641975309</v>
      </c>
      <c r="H27" s="9">
        <f t="shared" si="1"/>
        <v>24.545454545454547</v>
      </c>
      <c r="I27" s="8">
        <f t="shared" si="2"/>
        <v>0.005937499999999998</v>
      </c>
    </row>
    <row r="28" spans="1:9" ht="12.75">
      <c r="A28" s="7">
        <v>26</v>
      </c>
      <c r="B28" s="7" t="s">
        <v>386</v>
      </c>
      <c r="C28" s="7">
        <v>1154</v>
      </c>
      <c r="D28" s="7" t="s">
        <v>352</v>
      </c>
      <c r="E28" s="7" t="s">
        <v>374</v>
      </c>
      <c r="F28" s="8">
        <v>0.02549768518518519</v>
      </c>
      <c r="G28" s="8">
        <f t="shared" si="0"/>
        <v>0.0016998456790123459</v>
      </c>
      <c r="H28" s="9">
        <f t="shared" si="1"/>
        <v>24.51202905129369</v>
      </c>
      <c r="I28" s="8">
        <f t="shared" si="2"/>
        <v>0.005972222222222226</v>
      </c>
    </row>
    <row r="29" spans="1:9" ht="12.75">
      <c r="A29" s="7">
        <v>27</v>
      </c>
      <c r="B29" s="7" t="s">
        <v>387</v>
      </c>
      <c r="C29" s="7">
        <v>1074</v>
      </c>
      <c r="D29" s="7" t="s">
        <v>352</v>
      </c>
      <c r="E29" s="7" t="s">
        <v>388</v>
      </c>
      <c r="F29" s="8">
        <v>0.025659722222222223</v>
      </c>
      <c r="G29" s="8">
        <f t="shared" si="0"/>
        <v>0.0017106481481481482</v>
      </c>
      <c r="H29" s="9">
        <f t="shared" si="1"/>
        <v>24.35723951285521</v>
      </c>
      <c r="I29" s="8">
        <f t="shared" si="2"/>
        <v>0.0061342592592592594</v>
      </c>
    </row>
    <row r="30" spans="1:9" ht="12.75">
      <c r="A30" s="7">
        <v>28</v>
      </c>
      <c r="B30" s="7" t="s">
        <v>11</v>
      </c>
      <c r="C30" s="7">
        <v>1033</v>
      </c>
      <c r="D30" s="7" t="s">
        <v>352</v>
      </c>
      <c r="E30" s="7" t="s">
        <v>376</v>
      </c>
      <c r="F30" s="8">
        <v>0.025706018518518517</v>
      </c>
      <c r="G30" s="8">
        <f t="shared" si="0"/>
        <v>0.0017137345679012345</v>
      </c>
      <c r="H30" s="9">
        <f t="shared" si="1"/>
        <v>24.313372354795135</v>
      </c>
      <c r="I30" s="8">
        <f t="shared" si="2"/>
        <v>0.006180555555555554</v>
      </c>
    </row>
    <row r="31" spans="1:9" ht="12.75">
      <c r="A31" s="7">
        <v>29</v>
      </c>
      <c r="B31" s="7" t="s">
        <v>56</v>
      </c>
      <c r="C31" s="7">
        <v>1775</v>
      </c>
      <c r="D31" s="7" t="s">
        <v>352</v>
      </c>
      <c r="E31" s="7" t="s">
        <v>389</v>
      </c>
      <c r="F31" s="8">
        <v>0.025659722222222223</v>
      </c>
      <c r="G31" s="8">
        <f t="shared" si="0"/>
        <v>0.0017106481481481482</v>
      </c>
      <c r="H31" s="9">
        <f t="shared" si="1"/>
        <v>24.35723951285521</v>
      </c>
      <c r="I31" s="8">
        <f t="shared" si="2"/>
        <v>0.0061342592592592594</v>
      </c>
    </row>
    <row r="32" spans="1:9" ht="12.75">
      <c r="A32" s="7">
        <v>30</v>
      </c>
      <c r="B32" s="7" t="s">
        <v>41</v>
      </c>
      <c r="C32" s="7">
        <v>1107</v>
      </c>
      <c r="D32" s="7" t="s">
        <v>372</v>
      </c>
      <c r="E32" s="7" t="s">
        <v>390</v>
      </c>
      <c r="F32" s="8">
        <v>0.02579861111111111</v>
      </c>
      <c r="G32" s="8">
        <f t="shared" si="0"/>
        <v>0.0017199074074074072</v>
      </c>
      <c r="H32" s="9">
        <f t="shared" si="1"/>
        <v>24.226110363391655</v>
      </c>
      <c r="I32" s="8">
        <f t="shared" si="2"/>
        <v>0.006273148148148146</v>
      </c>
    </row>
    <row r="33" spans="1:9" ht="12.75">
      <c r="A33" s="7">
        <v>31</v>
      </c>
      <c r="B33" s="7" t="s">
        <v>391</v>
      </c>
      <c r="C33" s="7">
        <v>1430</v>
      </c>
      <c r="D33" s="7" t="s">
        <v>352</v>
      </c>
      <c r="E33" s="7" t="s">
        <v>374</v>
      </c>
      <c r="F33" s="8">
        <v>0.025879629629629627</v>
      </c>
      <c r="G33" s="8">
        <f t="shared" si="0"/>
        <v>0.0017253086419753085</v>
      </c>
      <c r="H33" s="9">
        <f t="shared" si="1"/>
        <v>24.150268336314845</v>
      </c>
      <c r="I33" s="8">
        <f t="shared" si="2"/>
        <v>0.006354166666666664</v>
      </c>
    </row>
    <row r="34" spans="1:9" ht="12.75">
      <c r="A34" s="7">
        <v>32</v>
      </c>
      <c r="B34" s="7" t="s">
        <v>392</v>
      </c>
      <c r="C34" s="7">
        <v>1066</v>
      </c>
      <c r="D34" s="7" t="s">
        <v>352</v>
      </c>
      <c r="E34" s="7" t="s">
        <v>357</v>
      </c>
      <c r="F34" s="8">
        <v>0.025879629629629627</v>
      </c>
      <c r="G34" s="8">
        <f t="shared" si="0"/>
        <v>0.0017253086419753085</v>
      </c>
      <c r="H34" s="9">
        <f t="shared" si="1"/>
        <v>24.150268336314845</v>
      </c>
      <c r="I34" s="8">
        <f t="shared" si="2"/>
        <v>0.006354166666666664</v>
      </c>
    </row>
    <row r="35" spans="1:9" ht="12.75">
      <c r="A35" s="7">
        <v>33</v>
      </c>
      <c r="B35" s="7" t="s">
        <v>393</v>
      </c>
      <c r="C35" s="7">
        <v>1122</v>
      </c>
      <c r="D35" s="7" t="s">
        <v>352</v>
      </c>
      <c r="E35" s="7" t="s">
        <v>357</v>
      </c>
      <c r="F35" s="8">
        <v>0.025914351851851855</v>
      </c>
      <c r="G35" s="8">
        <f t="shared" si="0"/>
        <v>0.0017276234567901237</v>
      </c>
      <c r="H35" s="9">
        <f t="shared" si="1"/>
        <v>24.117909781152296</v>
      </c>
      <c r="I35" s="8">
        <f t="shared" si="2"/>
        <v>0.006388888888888892</v>
      </c>
    </row>
    <row r="36" spans="1:9" ht="12.75">
      <c r="A36" s="7">
        <v>34</v>
      </c>
      <c r="B36" s="7" t="s">
        <v>54</v>
      </c>
      <c r="C36" s="7">
        <v>1084</v>
      </c>
      <c r="D36" s="7" t="s">
        <v>352</v>
      </c>
      <c r="E36" s="7" t="s">
        <v>394</v>
      </c>
      <c r="F36" s="8">
        <v>0.025925925925925925</v>
      </c>
      <c r="G36" s="8">
        <f t="shared" si="0"/>
        <v>0.001728395061728395</v>
      </c>
      <c r="H36" s="9">
        <f t="shared" si="1"/>
        <v>24.107142857142858</v>
      </c>
      <c r="I36" s="8">
        <f t="shared" si="2"/>
        <v>0.006400462962962962</v>
      </c>
    </row>
    <row r="37" spans="1:9" ht="12.75">
      <c r="A37" s="7">
        <v>35</v>
      </c>
      <c r="B37" s="7" t="s">
        <v>76</v>
      </c>
      <c r="C37" s="7">
        <v>1490</v>
      </c>
      <c r="D37" s="7" t="s">
        <v>352</v>
      </c>
      <c r="E37" s="7" t="s">
        <v>374</v>
      </c>
      <c r="F37" s="8">
        <v>0.02578703703703704</v>
      </c>
      <c r="G37" s="8">
        <f t="shared" si="0"/>
        <v>0.001719135802469136</v>
      </c>
      <c r="H37" s="9">
        <f t="shared" si="1"/>
        <v>24.23698384201077</v>
      </c>
      <c r="I37" s="8">
        <f t="shared" si="2"/>
        <v>0.006261574074074076</v>
      </c>
    </row>
    <row r="38" spans="1:9" ht="12.75">
      <c r="A38" s="7">
        <v>36</v>
      </c>
      <c r="B38" s="7" t="s">
        <v>395</v>
      </c>
      <c r="C38" s="7">
        <v>1023</v>
      </c>
      <c r="D38" s="7" t="s">
        <v>372</v>
      </c>
      <c r="E38" s="7" t="s">
        <v>396</v>
      </c>
      <c r="F38" s="8">
        <v>0.025891203703703704</v>
      </c>
      <c r="G38" s="8">
        <f t="shared" si="0"/>
        <v>0.0017260802469135804</v>
      </c>
      <c r="H38" s="9">
        <f t="shared" si="1"/>
        <v>24.139472507822976</v>
      </c>
      <c r="I38" s="8">
        <f t="shared" si="2"/>
        <v>0.006365740740740741</v>
      </c>
    </row>
    <row r="39" spans="1:9" ht="12.75">
      <c r="A39" s="7">
        <v>37</v>
      </c>
      <c r="B39" s="7" t="s">
        <v>397</v>
      </c>
      <c r="C39" s="7">
        <v>2044</v>
      </c>
      <c r="D39" s="7" t="s">
        <v>352</v>
      </c>
      <c r="E39" s="7" t="s">
        <v>398</v>
      </c>
      <c r="F39" s="8">
        <v>0.025833333333333333</v>
      </c>
      <c r="G39" s="8">
        <f t="shared" si="0"/>
        <v>0.0017222222222222222</v>
      </c>
      <c r="H39" s="9">
        <f t="shared" si="1"/>
        <v>24.193548387096776</v>
      </c>
      <c r="I39" s="8">
        <f t="shared" si="2"/>
        <v>0.00630787037037037</v>
      </c>
    </row>
    <row r="40" spans="1:9" ht="12.75">
      <c r="A40" s="7">
        <v>38</v>
      </c>
      <c r="B40" s="7" t="s">
        <v>39</v>
      </c>
      <c r="C40" s="7">
        <v>1163</v>
      </c>
      <c r="D40" s="7" t="s">
        <v>352</v>
      </c>
      <c r="E40" s="7" t="s">
        <v>399</v>
      </c>
      <c r="F40" s="8">
        <v>0.02596064814814815</v>
      </c>
      <c r="G40" s="8">
        <f t="shared" si="0"/>
        <v>0.00173070987654321</v>
      </c>
      <c r="H40" s="9">
        <f t="shared" si="1"/>
        <v>24.074899687917966</v>
      </c>
      <c r="I40" s="8">
        <f t="shared" si="2"/>
        <v>0.006435185185185186</v>
      </c>
    </row>
    <row r="41" spans="1:9" ht="12.75">
      <c r="A41" s="7">
        <v>39</v>
      </c>
      <c r="B41" s="7" t="s">
        <v>400</v>
      </c>
      <c r="C41" s="7">
        <v>1053</v>
      </c>
      <c r="D41" s="7" t="s">
        <v>352</v>
      </c>
      <c r="E41" s="7" t="s">
        <v>401</v>
      </c>
      <c r="F41" s="8">
        <v>0.02585648148148148</v>
      </c>
      <c r="G41" s="8">
        <f t="shared" si="0"/>
        <v>0.0017237654320987653</v>
      </c>
      <c r="H41" s="9">
        <f t="shared" si="1"/>
        <v>24.17188898836168</v>
      </c>
      <c r="I41" s="8">
        <f t="shared" si="2"/>
        <v>0.006331018518518517</v>
      </c>
    </row>
    <row r="42" spans="1:9" ht="12.75">
      <c r="A42" s="7">
        <v>40</v>
      </c>
      <c r="B42" s="7" t="s">
        <v>402</v>
      </c>
      <c r="C42" s="7">
        <v>1108</v>
      </c>
      <c r="D42" s="7" t="s">
        <v>352</v>
      </c>
      <c r="E42" s="7" t="s">
        <v>403</v>
      </c>
      <c r="F42" s="8">
        <v>0.02584490740740741</v>
      </c>
      <c r="G42" s="8">
        <f t="shared" si="0"/>
        <v>0.001722993827160494</v>
      </c>
      <c r="H42" s="9">
        <f t="shared" si="1"/>
        <v>24.18271383788625</v>
      </c>
      <c r="I42" s="8">
        <f t="shared" si="2"/>
        <v>0.006319444444444447</v>
      </c>
    </row>
    <row r="43" spans="1:9" ht="12.75">
      <c r="A43" s="7">
        <v>41</v>
      </c>
      <c r="B43" s="7" t="s">
        <v>404</v>
      </c>
      <c r="C43" s="7">
        <v>1067</v>
      </c>
      <c r="D43" s="7" t="s">
        <v>352</v>
      </c>
      <c r="E43" s="7" t="s">
        <v>379</v>
      </c>
      <c r="F43" s="8">
        <v>0.025902777777777775</v>
      </c>
      <c r="G43" s="8">
        <f t="shared" si="0"/>
        <v>0.0017268518518518516</v>
      </c>
      <c r="H43" s="9">
        <f t="shared" si="1"/>
        <v>24.128686327077748</v>
      </c>
      <c r="I43" s="8">
        <f t="shared" si="2"/>
        <v>0.006377314814814811</v>
      </c>
    </row>
    <row r="44" spans="1:9" ht="12.75">
      <c r="A44" s="7">
        <v>42</v>
      </c>
      <c r="B44" s="7" t="s">
        <v>405</v>
      </c>
      <c r="C44" s="7">
        <v>1112</v>
      </c>
      <c r="D44" s="7" t="s">
        <v>352</v>
      </c>
      <c r="E44" s="7" t="s">
        <v>406</v>
      </c>
      <c r="F44" s="8">
        <v>0.02584490740740741</v>
      </c>
      <c r="G44" s="8">
        <f t="shared" si="0"/>
        <v>0.001722993827160494</v>
      </c>
      <c r="H44" s="9">
        <f t="shared" si="1"/>
        <v>24.18271383788625</v>
      </c>
      <c r="I44" s="8">
        <f t="shared" si="2"/>
        <v>0.006319444444444447</v>
      </c>
    </row>
    <row r="45" spans="1:9" ht="12.75">
      <c r="A45" s="7">
        <v>43</v>
      </c>
      <c r="B45" s="7" t="s">
        <v>407</v>
      </c>
      <c r="C45" s="7">
        <v>1065</v>
      </c>
      <c r="D45" s="7" t="s">
        <v>352</v>
      </c>
      <c r="E45" s="7" t="s">
        <v>357</v>
      </c>
      <c r="F45" s="8">
        <v>0.026030092592592594</v>
      </c>
      <c r="G45" s="8">
        <f t="shared" si="0"/>
        <v>0.0017353395061728396</v>
      </c>
      <c r="H45" s="9">
        <f t="shared" si="1"/>
        <v>24.01067140951534</v>
      </c>
      <c r="I45" s="8">
        <f t="shared" si="2"/>
        <v>0.006504629629629631</v>
      </c>
    </row>
    <row r="46" spans="1:9" ht="12.75">
      <c r="A46" s="7">
        <v>44</v>
      </c>
      <c r="B46" s="7" t="s">
        <v>408</v>
      </c>
      <c r="C46" s="7">
        <v>1157</v>
      </c>
      <c r="D46" s="7" t="s">
        <v>352</v>
      </c>
      <c r="E46" s="7" t="s">
        <v>367</v>
      </c>
      <c r="F46" s="8">
        <v>0.02601851851851852</v>
      </c>
      <c r="G46" s="8">
        <f t="shared" si="0"/>
        <v>0.001734567901234568</v>
      </c>
      <c r="H46" s="9">
        <f t="shared" si="1"/>
        <v>24.02135231316726</v>
      </c>
      <c r="I46" s="8">
        <f t="shared" si="2"/>
        <v>0.0064930555555555575</v>
      </c>
    </row>
    <row r="47" spans="1:9" ht="12.75">
      <c r="A47" s="7">
        <v>45</v>
      </c>
      <c r="B47" s="7" t="s">
        <v>409</v>
      </c>
      <c r="C47" s="7">
        <v>1015</v>
      </c>
      <c r="D47" s="7" t="s">
        <v>352</v>
      </c>
      <c r="E47" s="7" t="s">
        <v>406</v>
      </c>
      <c r="F47" s="8">
        <v>0.02596064814814815</v>
      </c>
      <c r="G47" s="8">
        <f t="shared" si="0"/>
        <v>0.00173070987654321</v>
      </c>
      <c r="H47" s="9">
        <f t="shared" si="1"/>
        <v>24.074899687917966</v>
      </c>
      <c r="I47" s="8">
        <f t="shared" si="2"/>
        <v>0.006435185185185186</v>
      </c>
    </row>
    <row r="48" spans="1:9" ht="12.75">
      <c r="A48" s="7">
        <v>46</v>
      </c>
      <c r="B48" s="7" t="s">
        <v>410</v>
      </c>
      <c r="C48" s="7">
        <v>1088</v>
      </c>
      <c r="D48" s="7" t="s">
        <v>372</v>
      </c>
      <c r="E48" s="7" t="s">
        <v>411</v>
      </c>
      <c r="F48" s="8">
        <v>0.026203703703703705</v>
      </c>
      <c r="G48" s="8">
        <f t="shared" si="0"/>
        <v>0.0017469135802469136</v>
      </c>
      <c r="H48" s="9">
        <f t="shared" si="1"/>
        <v>23.851590106007066</v>
      </c>
      <c r="I48" s="8">
        <f t="shared" si="2"/>
        <v>0.0066782407407407415</v>
      </c>
    </row>
    <row r="49" spans="1:9" ht="12.75">
      <c r="A49" s="7">
        <v>47</v>
      </c>
      <c r="B49" s="7" t="s">
        <v>89</v>
      </c>
      <c r="C49" s="7">
        <v>1063</v>
      </c>
      <c r="D49" s="7" t="s">
        <v>352</v>
      </c>
      <c r="E49" s="7" t="s">
        <v>412</v>
      </c>
      <c r="F49" s="8">
        <v>0.02613425925925926</v>
      </c>
      <c r="G49" s="8">
        <f t="shared" si="0"/>
        <v>0.001742283950617284</v>
      </c>
      <c r="H49" s="9">
        <f t="shared" si="1"/>
        <v>23.91496899911426</v>
      </c>
      <c r="I49" s="8">
        <f t="shared" si="2"/>
        <v>0.006608796296296297</v>
      </c>
    </row>
    <row r="50" spans="1:9" ht="12.75">
      <c r="A50" s="7">
        <v>48</v>
      </c>
      <c r="B50" s="7" t="s">
        <v>204</v>
      </c>
      <c r="C50" s="7">
        <v>1076</v>
      </c>
      <c r="D50" s="7" t="s">
        <v>352</v>
      </c>
      <c r="E50" s="7" t="s">
        <v>412</v>
      </c>
      <c r="F50" s="8">
        <v>0.02666666666666667</v>
      </c>
      <c r="G50" s="8">
        <f t="shared" si="0"/>
        <v>0.0017777777777777779</v>
      </c>
      <c r="H50" s="9">
        <f t="shared" si="1"/>
        <v>23.4375</v>
      </c>
      <c r="I50" s="8">
        <f t="shared" si="2"/>
        <v>0.007141203703703705</v>
      </c>
    </row>
    <row r="51" spans="1:9" ht="12.75">
      <c r="A51" s="7">
        <v>49</v>
      </c>
      <c r="B51" s="7" t="s">
        <v>98</v>
      </c>
      <c r="C51" s="7">
        <v>1134</v>
      </c>
      <c r="D51" s="7" t="s">
        <v>352</v>
      </c>
      <c r="E51" s="7" t="s">
        <v>412</v>
      </c>
      <c r="F51" s="8">
        <v>0.02670138888888889</v>
      </c>
      <c r="G51" s="8">
        <f t="shared" si="0"/>
        <v>0.0017800925925925927</v>
      </c>
      <c r="H51" s="9">
        <f t="shared" si="1"/>
        <v>23.40702210663199</v>
      </c>
      <c r="I51" s="8">
        <f t="shared" si="2"/>
        <v>0.007175925925925926</v>
      </c>
    </row>
    <row r="52" spans="1:9" ht="12.75">
      <c r="A52" s="7">
        <v>50</v>
      </c>
      <c r="B52" s="7" t="s">
        <v>413</v>
      </c>
      <c r="C52" s="7">
        <v>2765</v>
      </c>
      <c r="D52" s="7" t="s">
        <v>372</v>
      </c>
      <c r="E52" s="7"/>
      <c r="F52" s="8">
        <v>0.02677083333333333</v>
      </c>
      <c r="G52" s="8">
        <f t="shared" si="0"/>
        <v>0.001784722222222222</v>
      </c>
      <c r="H52" s="9">
        <f t="shared" si="1"/>
        <v>23.346303501945528</v>
      </c>
      <c r="I52" s="8">
        <f t="shared" si="2"/>
        <v>0.007245370370370367</v>
      </c>
    </row>
    <row r="53" spans="1:9" ht="12.75">
      <c r="A53" s="7">
        <v>51</v>
      </c>
      <c r="B53" s="7" t="s">
        <v>105</v>
      </c>
      <c r="C53" s="7">
        <v>1159</v>
      </c>
      <c r="D53" s="7" t="s">
        <v>352</v>
      </c>
      <c r="E53" s="7" t="s">
        <v>414</v>
      </c>
      <c r="F53" s="8">
        <v>0.02694444444444444</v>
      </c>
      <c r="G53" s="8">
        <f t="shared" si="0"/>
        <v>0.001796296296296296</v>
      </c>
      <c r="H53" s="9">
        <f t="shared" si="1"/>
        <v>23.195876288659797</v>
      </c>
      <c r="I53" s="8">
        <f t="shared" si="2"/>
        <v>0.007418981481481478</v>
      </c>
    </row>
    <row r="54" spans="1:9" ht="12.75">
      <c r="A54" s="7">
        <v>52</v>
      </c>
      <c r="B54" s="7" t="s">
        <v>415</v>
      </c>
      <c r="C54" s="7">
        <v>1146</v>
      </c>
      <c r="D54" s="7" t="s">
        <v>352</v>
      </c>
      <c r="E54" s="7" t="s">
        <v>416</v>
      </c>
      <c r="F54" s="8">
        <v>0.0271875</v>
      </c>
      <c r="G54" s="8">
        <f t="shared" si="0"/>
        <v>0.0018125</v>
      </c>
      <c r="H54" s="9">
        <f t="shared" si="1"/>
        <v>22.98850574712644</v>
      </c>
      <c r="I54" s="8">
        <f t="shared" si="2"/>
        <v>0.007662037037037037</v>
      </c>
    </row>
    <row r="55" spans="1:9" ht="12.75">
      <c r="A55" s="7">
        <v>53</v>
      </c>
      <c r="B55" s="7" t="s">
        <v>88</v>
      </c>
      <c r="C55" s="7">
        <v>1061</v>
      </c>
      <c r="D55" s="7" t="s">
        <v>372</v>
      </c>
      <c r="E55" s="7" t="s">
        <v>417</v>
      </c>
      <c r="F55" s="8">
        <v>0.027199074074074073</v>
      </c>
      <c r="G55" s="8">
        <f t="shared" si="0"/>
        <v>0.0018132716049382715</v>
      </c>
      <c r="H55" s="9">
        <f t="shared" si="1"/>
        <v>22.97872340425532</v>
      </c>
      <c r="I55" s="8">
        <f t="shared" si="2"/>
        <v>0.00767361111111111</v>
      </c>
    </row>
    <row r="56" spans="1:9" ht="12.75">
      <c r="A56" s="7">
        <v>54</v>
      </c>
      <c r="B56" s="7" t="s">
        <v>418</v>
      </c>
      <c r="C56" s="7">
        <v>2766</v>
      </c>
      <c r="D56" s="7" t="s">
        <v>419</v>
      </c>
      <c r="E56" s="7"/>
      <c r="F56" s="8">
        <v>0.027268518518518515</v>
      </c>
      <c r="G56" s="8">
        <f t="shared" si="0"/>
        <v>0.001817901234567901</v>
      </c>
      <c r="H56" s="9">
        <f t="shared" si="1"/>
        <v>22.92020373514431</v>
      </c>
      <c r="I56" s="8">
        <f t="shared" si="2"/>
        <v>0.007743055555555552</v>
      </c>
    </row>
    <row r="57" spans="1:9" ht="12.75">
      <c r="A57" s="7">
        <v>55</v>
      </c>
      <c r="B57" s="7" t="s">
        <v>60</v>
      </c>
      <c r="C57" s="7">
        <v>1058</v>
      </c>
      <c r="D57" s="7" t="s">
        <v>352</v>
      </c>
      <c r="E57" s="7" t="s">
        <v>389</v>
      </c>
      <c r="F57" s="8">
        <v>0.027210648148148147</v>
      </c>
      <c r="G57" s="8">
        <f t="shared" si="0"/>
        <v>0.0018140432098765432</v>
      </c>
      <c r="H57" s="9">
        <f t="shared" si="1"/>
        <v>22.96894938324117</v>
      </c>
      <c r="I57" s="8">
        <f t="shared" si="2"/>
        <v>0.007685185185185184</v>
      </c>
    </row>
    <row r="58" spans="1:9" ht="12.75">
      <c r="A58" s="7">
        <v>56</v>
      </c>
      <c r="B58" s="7" t="s">
        <v>420</v>
      </c>
      <c r="C58" s="7">
        <v>1148</v>
      </c>
      <c r="D58" s="7" t="s">
        <v>352</v>
      </c>
      <c r="E58" s="7" t="s">
        <v>367</v>
      </c>
      <c r="F58" s="8">
        <v>0.027303240740740743</v>
      </c>
      <c r="G58" s="8">
        <f t="shared" si="0"/>
        <v>0.0018202160493827162</v>
      </c>
      <c r="H58" s="9">
        <f t="shared" si="1"/>
        <v>22.891055532005083</v>
      </c>
      <c r="I58" s="8">
        <f t="shared" si="2"/>
        <v>0.007777777777777779</v>
      </c>
    </row>
    <row r="59" spans="1:9" ht="12.75">
      <c r="A59" s="7">
        <v>57</v>
      </c>
      <c r="B59" s="7" t="s">
        <v>421</v>
      </c>
      <c r="C59" s="7">
        <v>1012</v>
      </c>
      <c r="D59" s="7" t="s">
        <v>372</v>
      </c>
      <c r="E59" s="7" t="s">
        <v>376</v>
      </c>
      <c r="F59" s="8">
        <v>0.027407407407407408</v>
      </c>
      <c r="G59" s="8">
        <f t="shared" si="0"/>
        <v>0.0018271604938271606</v>
      </c>
      <c r="H59" s="9">
        <f t="shared" si="1"/>
        <v>22.804054054054053</v>
      </c>
      <c r="I59" s="8">
        <f t="shared" si="2"/>
        <v>0.007881944444444445</v>
      </c>
    </row>
    <row r="60" spans="1:9" ht="12.75">
      <c r="A60" s="7">
        <v>58</v>
      </c>
      <c r="B60" s="7" t="s">
        <v>115</v>
      </c>
      <c r="C60" s="7">
        <v>1014</v>
      </c>
      <c r="D60" s="7" t="s">
        <v>352</v>
      </c>
      <c r="E60" s="7" t="s">
        <v>422</v>
      </c>
      <c r="F60" s="8">
        <v>0.027384259259259257</v>
      </c>
      <c r="G60" s="8">
        <f t="shared" si="0"/>
        <v>0.0018256172839506172</v>
      </c>
      <c r="H60" s="9">
        <f t="shared" si="1"/>
        <v>22.823330515638208</v>
      </c>
      <c r="I60" s="8">
        <f t="shared" si="2"/>
        <v>0.007858796296296294</v>
      </c>
    </row>
    <row r="61" spans="1:9" ht="12.75">
      <c r="A61" s="7">
        <v>59</v>
      </c>
      <c r="B61" s="7" t="s">
        <v>423</v>
      </c>
      <c r="C61" s="7">
        <v>1132</v>
      </c>
      <c r="D61" s="7" t="s">
        <v>352</v>
      </c>
      <c r="E61" s="7" t="s">
        <v>374</v>
      </c>
      <c r="F61" s="8">
        <v>0.027557870370370368</v>
      </c>
      <c r="G61" s="8">
        <f t="shared" si="0"/>
        <v>0.0018371913580246912</v>
      </c>
      <c r="H61" s="9">
        <f t="shared" si="1"/>
        <v>22.67954640907182</v>
      </c>
      <c r="I61" s="8">
        <f t="shared" si="2"/>
        <v>0.008032407407407405</v>
      </c>
    </row>
    <row r="62" spans="1:9" ht="12.75">
      <c r="A62" s="7">
        <v>60</v>
      </c>
      <c r="B62" s="7" t="s">
        <v>120</v>
      </c>
      <c r="C62" s="7">
        <v>1145</v>
      </c>
      <c r="D62" s="7" t="s">
        <v>352</v>
      </c>
      <c r="E62" s="7" t="s">
        <v>374</v>
      </c>
      <c r="F62" s="8">
        <v>0.02770833333333333</v>
      </c>
      <c r="G62" s="8">
        <f t="shared" si="0"/>
        <v>0.001847222222222222</v>
      </c>
      <c r="H62" s="9">
        <f t="shared" si="1"/>
        <v>22.55639097744361</v>
      </c>
      <c r="I62" s="8">
        <f t="shared" si="2"/>
        <v>0.008182870370370368</v>
      </c>
    </row>
    <row r="63" spans="1:9" ht="12.75">
      <c r="A63" s="7">
        <v>61</v>
      </c>
      <c r="B63" s="7" t="s">
        <v>109</v>
      </c>
      <c r="C63" s="7">
        <v>1124</v>
      </c>
      <c r="D63" s="7" t="s">
        <v>352</v>
      </c>
      <c r="E63" s="7" t="s">
        <v>376</v>
      </c>
      <c r="F63" s="8">
        <v>0.027893518518518515</v>
      </c>
      <c r="G63" s="8">
        <f t="shared" si="0"/>
        <v>0.0018595679012345678</v>
      </c>
      <c r="H63" s="9">
        <f t="shared" si="1"/>
        <v>22.40663900414938</v>
      </c>
      <c r="I63" s="8">
        <f t="shared" si="2"/>
        <v>0.008368055555555552</v>
      </c>
    </row>
    <row r="64" spans="1:9" ht="12.75">
      <c r="A64" s="7">
        <v>62</v>
      </c>
      <c r="B64" s="7" t="s">
        <v>80</v>
      </c>
      <c r="C64" s="7">
        <v>1002</v>
      </c>
      <c r="D64" s="7" t="s">
        <v>372</v>
      </c>
      <c r="E64" s="7" t="s">
        <v>370</v>
      </c>
      <c r="F64" s="8">
        <v>0.027858796296296298</v>
      </c>
      <c r="G64" s="8">
        <f t="shared" si="0"/>
        <v>0.0018572530864197532</v>
      </c>
      <c r="H64" s="9">
        <f t="shared" si="1"/>
        <v>22.43456584960532</v>
      </c>
      <c r="I64" s="8">
        <f t="shared" si="2"/>
        <v>0.008333333333333335</v>
      </c>
    </row>
    <row r="65" spans="1:9" ht="12.75">
      <c r="A65" s="7">
        <v>63</v>
      </c>
      <c r="B65" s="7" t="s">
        <v>424</v>
      </c>
      <c r="C65" s="7">
        <v>1143</v>
      </c>
      <c r="D65" s="7" t="s">
        <v>372</v>
      </c>
      <c r="E65" s="7" t="s">
        <v>425</v>
      </c>
      <c r="F65" s="8">
        <v>0.028078703703703703</v>
      </c>
      <c r="G65" s="8">
        <f t="shared" si="0"/>
        <v>0.0018719135802469135</v>
      </c>
      <c r="H65" s="9">
        <f t="shared" si="1"/>
        <v>22.25886232481451</v>
      </c>
      <c r="I65" s="8">
        <f t="shared" si="2"/>
        <v>0.00855324074074074</v>
      </c>
    </row>
    <row r="66" spans="1:9" ht="12.75">
      <c r="A66" s="7">
        <v>64</v>
      </c>
      <c r="B66" s="7" t="s">
        <v>426</v>
      </c>
      <c r="C66" s="7">
        <v>135</v>
      </c>
      <c r="D66" s="7" t="s">
        <v>352</v>
      </c>
      <c r="E66" s="7" t="s">
        <v>425</v>
      </c>
      <c r="F66" s="8">
        <v>0.028067129629629626</v>
      </c>
      <c r="G66" s="8">
        <f t="shared" si="0"/>
        <v>0.0018711419753086418</v>
      </c>
      <c r="H66" s="9">
        <f t="shared" si="1"/>
        <v>22.268041237113405</v>
      </c>
      <c r="I66" s="8">
        <f t="shared" si="2"/>
        <v>0.008541666666666663</v>
      </c>
    </row>
    <row r="67" spans="1:9" ht="12.75">
      <c r="A67" s="7">
        <v>65</v>
      </c>
      <c r="B67" s="7" t="s">
        <v>153</v>
      </c>
      <c r="C67" s="7">
        <v>1054</v>
      </c>
      <c r="D67" s="7" t="s">
        <v>352</v>
      </c>
      <c r="E67" s="7" t="s">
        <v>427</v>
      </c>
      <c r="F67" s="8">
        <v>0.028113425925925927</v>
      </c>
      <c r="G67" s="8">
        <f aca="true" t="shared" si="3" ref="G67:G130">F67/15</f>
        <v>0.0018742283950617285</v>
      </c>
      <c r="H67" s="9">
        <f aca="true" t="shared" si="4" ref="H67:H130">15/(HOUR(F67)+MINUTE(F67)/60+SECOND(F67)/3600)</f>
        <v>22.231370934540962</v>
      </c>
      <c r="I67" s="8">
        <f aca="true" t="shared" si="5" ref="I67:I130">F67-F$2</f>
        <v>0.008587962962962964</v>
      </c>
    </row>
    <row r="68" spans="1:9" ht="12.75">
      <c r="A68" s="7">
        <v>66</v>
      </c>
      <c r="B68" s="7" t="s">
        <v>428</v>
      </c>
      <c r="C68" s="7">
        <v>2714</v>
      </c>
      <c r="D68" s="7" t="s">
        <v>372</v>
      </c>
      <c r="E68" s="7"/>
      <c r="F68" s="8">
        <v>0.028101851851851854</v>
      </c>
      <c r="G68" s="8">
        <f t="shared" si="3"/>
        <v>0.0018734567901234568</v>
      </c>
      <c r="H68" s="9">
        <f t="shared" si="4"/>
        <v>22.240527182866558</v>
      </c>
      <c r="I68" s="8">
        <f t="shared" si="5"/>
        <v>0.00857638888888889</v>
      </c>
    </row>
    <row r="69" spans="1:9" ht="12.75">
      <c r="A69" s="7">
        <v>67</v>
      </c>
      <c r="B69" s="7" t="s">
        <v>429</v>
      </c>
      <c r="C69" s="7">
        <v>1051</v>
      </c>
      <c r="D69" s="7" t="s">
        <v>352</v>
      </c>
      <c r="E69" s="7" t="s">
        <v>376</v>
      </c>
      <c r="F69" s="8">
        <v>0.028252314814814813</v>
      </c>
      <c r="G69" s="8">
        <f t="shared" si="3"/>
        <v>0.0018834876543209875</v>
      </c>
      <c r="H69" s="9">
        <f t="shared" si="4"/>
        <v>22.12208111429742</v>
      </c>
      <c r="I69" s="8">
        <f t="shared" si="5"/>
        <v>0.00872685185185185</v>
      </c>
    </row>
    <row r="70" spans="1:9" ht="12.75">
      <c r="A70" s="7">
        <v>68</v>
      </c>
      <c r="B70" s="7" t="s">
        <v>126</v>
      </c>
      <c r="C70" s="7">
        <v>1103</v>
      </c>
      <c r="D70" s="7" t="s">
        <v>352</v>
      </c>
      <c r="E70" s="7" t="s">
        <v>376</v>
      </c>
      <c r="F70" s="8">
        <v>0.028425925925925924</v>
      </c>
      <c r="G70" s="8">
        <f t="shared" si="3"/>
        <v>0.0018950617283950617</v>
      </c>
      <c r="H70" s="9">
        <f t="shared" si="4"/>
        <v>21.98697068403909</v>
      </c>
      <c r="I70" s="8">
        <f t="shared" si="5"/>
        <v>0.00890046296296296</v>
      </c>
    </row>
    <row r="71" spans="1:9" ht="12.75">
      <c r="A71" s="7">
        <v>69</v>
      </c>
      <c r="B71" s="7" t="s">
        <v>430</v>
      </c>
      <c r="C71" s="7">
        <v>1018</v>
      </c>
      <c r="D71" s="7" t="s">
        <v>352</v>
      </c>
      <c r="E71" s="7" t="s">
        <v>431</v>
      </c>
      <c r="F71" s="8">
        <v>0.02847222222222222</v>
      </c>
      <c r="G71" s="8">
        <f t="shared" si="3"/>
        <v>0.0018981481481481482</v>
      </c>
      <c r="H71" s="9">
        <f t="shared" si="4"/>
        <v>21.95121951219512</v>
      </c>
      <c r="I71" s="8">
        <f t="shared" si="5"/>
        <v>0.008946759259259258</v>
      </c>
    </row>
    <row r="72" spans="1:9" ht="12.75">
      <c r="A72" s="7">
        <v>70</v>
      </c>
      <c r="B72" s="7" t="s">
        <v>432</v>
      </c>
      <c r="C72" s="7">
        <v>1098</v>
      </c>
      <c r="D72" s="7" t="s">
        <v>352</v>
      </c>
      <c r="E72" s="7" t="s">
        <v>427</v>
      </c>
      <c r="F72" s="8">
        <v>0.028622685185185185</v>
      </c>
      <c r="G72" s="8">
        <f t="shared" si="3"/>
        <v>0.001908179012345679</v>
      </c>
      <c r="H72" s="9">
        <f t="shared" si="4"/>
        <v>21.835826930853212</v>
      </c>
      <c r="I72" s="8">
        <f t="shared" si="5"/>
        <v>0.009097222222222222</v>
      </c>
    </row>
    <row r="73" spans="1:9" ht="12.75">
      <c r="A73" s="7">
        <v>71</v>
      </c>
      <c r="B73" s="7" t="s">
        <v>433</v>
      </c>
      <c r="C73" s="7">
        <v>239</v>
      </c>
      <c r="D73" s="7" t="s">
        <v>352</v>
      </c>
      <c r="E73" s="7" t="s">
        <v>434</v>
      </c>
      <c r="F73" s="8">
        <v>0.028587962962962964</v>
      </c>
      <c r="G73" s="8">
        <f t="shared" si="3"/>
        <v>0.0019058641975308642</v>
      </c>
      <c r="H73" s="9">
        <f t="shared" si="4"/>
        <v>21.86234817813765</v>
      </c>
      <c r="I73" s="8">
        <f t="shared" si="5"/>
        <v>0.009062500000000001</v>
      </c>
    </row>
    <row r="74" spans="1:9" ht="12.75">
      <c r="A74" s="7">
        <v>72</v>
      </c>
      <c r="B74" s="7" t="s">
        <v>435</v>
      </c>
      <c r="C74" s="7">
        <v>239</v>
      </c>
      <c r="D74" s="7" t="s">
        <v>352</v>
      </c>
      <c r="E74" s="7" t="s">
        <v>396</v>
      </c>
      <c r="F74" s="8">
        <v>0.028587962962962964</v>
      </c>
      <c r="G74" s="8">
        <f t="shared" si="3"/>
        <v>0.0019058641975308642</v>
      </c>
      <c r="H74" s="9">
        <f t="shared" si="4"/>
        <v>21.86234817813765</v>
      </c>
      <c r="I74" s="8">
        <f t="shared" si="5"/>
        <v>0.009062500000000001</v>
      </c>
    </row>
    <row r="75" spans="1:9" ht="12.75">
      <c r="A75" s="7">
        <v>73</v>
      </c>
      <c r="B75" s="7" t="s">
        <v>436</v>
      </c>
      <c r="C75" s="7">
        <v>615</v>
      </c>
      <c r="D75" s="7" t="s">
        <v>352</v>
      </c>
      <c r="E75" s="7" t="s">
        <v>425</v>
      </c>
      <c r="F75" s="8">
        <v>0.028657407407407406</v>
      </c>
      <c r="G75" s="8">
        <f t="shared" si="3"/>
        <v>0.0019104938271604936</v>
      </c>
      <c r="H75" s="9">
        <f t="shared" si="4"/>
        <v>21.80936995153473</v>
      </c>
      <c r="I75" s="8">
        <f t="shared" si="5"/>
        <v>0.009131944444444443</v>
      </c>
    </row>
    <row r="76" spans="1:9" ht="12.75">
      <c r="A76" s="7">
        <v>74</v>
      </c>
      <c r="B76" s="7" t="s">
        <v>437</v>
      </c>
      <c r="C76" s="7">
        <v>523</v>
      </c>
      <c r="D76" s="7" t="s">
        <v>352</v>
      </c>
      <c r="E76" s="7" t="s">
        <v>425</v>
      </c>
      <c r="F76" s="8">
        <v>0.028680555555555553</v>
      </c>
      <c r="G76" s="8">
        <f t="shared" si="3"/>
        <v>0.001912037037037037</v>
      </c>
      <c r="H76" s="9">
        <f t="shared" si="4"/>
        <v>21.791767554479417</v>
      </c>
      <c r="I76" s="8">
        <f t="shared" si="5"/>
        <v>0.00915509259259259</v>
      </c>
    </row>
    <row r="77" spans="1:9" ht="12.75">
      <c r="A77" s="7">
        <v>75</v>
      </c>
      <c r="B77" s="7" t="s">
        <v>438</v>
      </c>
      <c r="C77" s="7">
        <v>1102</v>
      </c>
      <c r="D77" s="7" t="s">
        <v>372</v>
      </c>
      <c r="E77" s="7" t="s">
        <v>376</v>
      </c>
      <c r="F77" s="8">
        <v>0.028854166666666667</v>
      </c>
      <c r="G77" s="8">
        <f t="shared" si="3"/>
        <v>0.0019236111111111112</v>
      </c>
      <c r="H77" s="9">
        <f t="shared" si="4"/>
        <v>21.660649819494584</v>
      </c>
      <c r="I77" s="8">
        <f t="shared" si="5"/>
        <v>0.009328703703703704</v>
      </c>
    </row>
    <row r="78" spans="1:9" ht="12.75">
      <c r="A78" s="7">
        <v>76</v>
      </c>
      <c r="B78" s="7" t="s">
        <v>439</v>
      </c>
      <c r="C78" s="7">
        <v>1032</v>
      </c>
      <c r="D78" s="7" t="s">
        <v>372</v>
      </c>
      <c r="E78" s="7" t="s">
        <v>376</v>
      </c>
      <c r="F78" s="8">
        <v>0.02888888888888889</v>
      </c>
      <c r="G78" s="8">
        <f t="shared" si="3"/>
        <v>0.001925925925925926</v>
      </c>
      <c r="H78" s="9">
        <f t="shared" si="4"/>
        <v>21.634615384615383</v>
      </c>
      <c r="I78" s="8">
        <f t="shared" si="5"/>
        <v>0.009363425925925928</v>
      </c>
    </row>
    <row r="79" spans="1:9" ht="12.75">
      <c r="A79" s="7">
        <v>77</v>
      </c>
      <c r="B79" s="7" t="s">
        <v>179</v>
      </c>
      <c r="C79" s="7">
        <v>1075</v>
      </c>
      <c r="D79" s="7" t="s">
        <v>352</v>
      </c>
      <c r="E79" s="7" t="s">
        <v>416</v>
      </c>
      <c r="F79" s="8">
        <v>0.028854166666666667</v>
      </c>
      <c r="G79" s="8">
        <f t="shared" si="3"/>
        <v>0.0019236111111111112</v>
      </c>
      <c r="H79" s="9">
        <f t="shared" si="4"/>
        <v>21.660649819494584</v>
      </c>
      <c r="I79" s="8">
        <f t="shared" si="5"/>
        <v>0.009328703703703704</v>
      </c>
    </row>
    <row r="80" spans="1:9" ht="12.75">
      <c r="A80" s="7">
        <v>78</v>
      </c>
      <c r="B80" s="7" t="s">
        <v>174</v>
      </c>
      <c r="C80" s="7">
        <v>1010</v>
      </c>
      <c r="D80" s="7" t="s">
        <v>352</v>
      </c>
      <c r="E80" s="7" t="s">
        <v>440</v>
      </c>
      <c r="F80" s="8">
        <v>0.028958333333333336</v>
      </c>
      <c r="G80" s="8">
        <f t="shared" si="3"/>
        <v>0.0019305555555555558</v>
      </c>
      <c r="H80" s="9">
        <f t="shared" si="4"/>
        <v>21.582733812949638</v>
      </c>
      <c r="I80" s="8">
        <f t="shared" si="5"/>
        <v>0.009432870370370373</v>
      </c>
    </row>
    <row r="81" spans="1:9" ht="12.75">
      <c r="A81" s="7">
        <v>79</v>
      </c>
      <c r="B81" s="7" t="s">
        <v>234</v>
      </c>
      <c r="C81" s="7">
        <v>2227</v>
      </c>
      <c r="D81" s="7" t="s">
        <v>352</v>
      </c>
      <c r="E81" s="7" t="s">
        <v>374</v>
      </c>
      <c r="F81" s="8">
        <v>0.028958333333333336</v>
      </c>
      <c r="G81" s="8">
        <f t="shared" si="3"/>
        <v>0.0019305555555555558</v>
      </c>
      <c r="H81" s="9">
        <f t="shared" si="4"/>
        <v>21.582733812949638</v>
      </c>
      <c r="I81" s="8">
        <f t="shared" si="5"/>
        <v>0.009432870370370373</v>
      </c>
    </row>
    <row r="82" spans="1:9" ht="12.75">
      <c r="A82" s="7">
        <v>80</v>
      </c>
      <c r="B82" s="7" t="s">
        <v>441</v>
      </c>
      <c r="C82" s="7">
        <v>1050</v>
      </c>
      <c r="D82" s="7" t="s">
        <v>352</v>
      </c>
      <c r="E82" s="7" t="s">
        <v>427</v>
      </c>
      <c r="F82" s="8">
        <v>0.02943287037037037</v>
      </c>
      <c r="G82" s="8">
        <f t="shared" si="3"/>
        <v>0.0019621913580246913</v>
      </c>
      <c r="H82" s="9">
        <f t="shared" si="4"/>
        <v>21.234762092017302</v>
      </c>
      <c r="I82" s="8">
        <f t="shared" si="5"/>
        <v>0.009907407407407406</v>
      </c>
    </row>
    <row r="83" spans="1:9" ht="12.75">
      <c r="A83" s="7">
        <v>81</v>
      </c>
      <c r="B83" s="7" t="s">
        <v>139</v>
      </c>
      <c r="C83" s="7">
        <v>1149</v>
      </c>
      <c r="D83" s="7" t="s">
        <v>352</v>
      </c>
      <c r="E83" s="7" t="s">
        <v>367</v>
      </c>
      <c r="F83" s="8">
        <v>0.02935185185185185</v>
      </c>
      <c r="G83" s="8">
        <f t="shared" si="3"/>
        <v>0.0019567901234567903</v>
      </c>
      <c r="H83" s="9">
        <f t="shared" si="4"/>
        <v>21.293375394321767</v>
      </c>
      <c r="I83" s="8">
        <f t="shared" si="5"/>
        <v>0.009826388888888888</v>
      </c>
    </row>
    <row r="84" spans="1:9" ht="12.75">
      <c r="A84" s="7">
        <v>82</v>
      </c>
      <c r="B84" s="7" t="s">
        <v>442</v>
      </c>
      <c r="C84" s="7">
        <v>2763</v>
      </c>
      <c r="D84" s="7" t="s">
        <v>372</v>
      </c>
      <c r="E84" s="7"/>
      <c r="F84" s="8">
        <v>0.0296412037037037</v>
      </c>
      <c r="G84" s="8">
        <f t="shared" si="3"/>
        <v>0.00197608024691358</v>
      </c>
      <c r="H84" s="9">
        <f t="shared" si="4"/>
        <v>21.085513471300274</v>
      </c>
      <c r="I84" s="8">
        <f t="shared" si="5"/>
        <v>0.010115740740740738</v>
      </c>
    </row>
    <row r="85" spans="1:9" ht="12.75">
      <c r="A85" s="7">
        <v>83</v>
      </c>
      <c r="B85" s="7" t="s">
        <v>443</v>
      </c>
      <c r="C85" s="7">
        <v>2798</v>
      </c>
      <c r="D85" s="7" t="s">
        <v>372</v>
      </c>
      <c r="E85" s="7"/>
      <c r="F85" s="8">
        <v>0.029699074074074072</v>
      </c>
      <c r="G85" s="8">
        <f t="shared" si="3"/>
        <v>0.0019799382716049383</v>
      </c>
      <c r="H85" s="9">
        <f t="shared" si="4"/>
        <v>21.044427123928294</v>
      </c>
      <c r="I85" s="8">
        <f t="shared" si="5"/>
        <v>0.010173611111111109</v>
      </c>
    </row>
    <row r="86" spans="1:9" ht="12.75">
      <c r="A86" s="7">
        <v>84</v>
      </c>
      <c r="B86" s="7" t="s">
        <v>444</v>
      </c>
      <c r="C86" s="7">
        <v>1047</v>
      </c>
      <c r="D86" s="7" t="s">
        <v>352</v>
      </c>
      <c r="E86" s="7" t="s">
        <v>357</v>
      </c>
      <c r="F86" s="8">
        <v>0.02971064814814815</v>
      </c>
      <c r="G86" s="8">
        <f t="shared" si="3"/>
        <v>0.0019807098765432097</v>
      </c>
      <c r="H86" s="9">
        <f t="shared" si="4"/>
        <v>21.03622906116089</v>
      </c>
      <c r="I86" s="8">
        <f t="shared" si="5"/>
        <v>0.010185185185185186</v>
      </c>
    </row>
    <row r="87" spans="1:9" ht="12.75">
      <c r="A87" s="7">
        <v>85</v>
      </c>
      <c r="B87" s="7" t="s">
        <v>197</v>
      </c>
      <c r="C87" s="7">
        <v>1008</v>
      </c>
      <c r="D87" s="7" t="s">
        <v>352</v>
      </c>
      <c r="E87" s="7" t="s">
        <v>445</v>
      </c>
      <c r="F87" s="8">
        <v>0.029768518518518517</v>
      </c>
      <c r="G87" s="8">
        <f t="shared" si="3"/>
        <v>0.001984567901234568</v>
      </c>
      <c r="H87" s="9">
        <f t="shared" si="4"/>
        <v>20.995334370139968</v>
      </c>
      <c r="I87" s="8">
        <f t="shared" si="5"/>
        <v>0.010243055555555554</v>
      </c>
    </row>
    <row r="88" spans="1:9" ht="12.75">
      <c r="A88" s="7">
        <v>86</v>
      </c>
      <c r="B88" s="7" t="s">
        <v>72</v>
      </c>
      <c r="C88" s="7">
        <v>2508</v>
      </c>
      <c r="D88" s="7" t="s">
        <v>352</v>
      </c>
      <c r="E88" s="7" t="s">
        <v>374</v>
      </c>
      <c r="F88" s="8">
        <v>0.029699074074074072</v>
      </c>
      <c r="G88" s="8">
        <f t="shared" si="3"/>
        <v>0.0019799382716049383</v>
      </c>
      <c r="H88" s="9">
        <f t="shared" si="4"/>
        <v>21.044427123928294</v>
      </c>
      <c r="I88" s="8">
        <f t="shared" si="5"/>
        <v>0.010173611111111109</v>
      </c>
    </row>
    <row r="89" spans="1:9" ht="12.75">
      <c r="A89" s="7">
        <v>87</v>
      </c>
      <c r="B89" s="7" t="s">
        <v>446</v>
      </c>
      <c r="C89" s="7">
        <v>1593</v>
      </c>
      <c r="D89" s="7" t="s">
        <v>352</v>
      </c>
      <c r="E89" s="7" t="s">
        <v>374</v>
      </c>
      <c r="F89" s="8">
        <v>0.02971064814814815</v>
      </c>
      <c r="G89" s="8">
        <f t="shared" si="3"/>
        <v>0.0019807098765432097</v>
      </c>
      <c r="H89" s="9">
        <f t="shared" si="4"/>
        <v>21.03622906116089</v>
      </c>
      <c r="I89" s="8">
        <f t="shared" si="5"/>
        <v>0.010185185185185186</v>
      </c>
    </row>
    <row r="90" spans="1:9" ht="12.75">
      <c r="A90" s="7">
        <v>88</v>
      </c>
      <c r="B90" s="7" t="s">
        <v>447</v>
      </c>
      <c r="C90" s="7">
        <v>902</v>
      </c>
      <c r="D90" s="7" t="s">
        <v>352</v>
      </c>
      <c r="E90" s="7" t="s">
        <v>357</v>
      </c>
      <c r="F90" s="8">
        <v>0.029837962962962965</v>
      </c>
      <c r="G90" s="8">
        <f t="shared" si="3"/>
        <v>0.0019891975308641975</v>
      </c>
      <c r="H90" s="9">
        <f t="shared" si="4"/>
        <v>20.946470131885185</v>
      </c>
      <c r="I90" s="8">
        <f t="shared" si="5"/>
        <v>0.010312500000000002</v>
      </c>
    </row>
    <row r="91" spans="1:9" ht="12.75">
      <c r="A91" s="7">
        <v>89</v>
      </c>
      <c r="B91" s="7" t="s">
        <v>448</v>
      </c>
      <c r="C91" s="7">
        <v>1022</v>
      </c>
      <c r="D91" s="7" t="s">
        <v>352</v>
      </c>
      <c r="E91" s="7" t="s">
        <v>449</v>
      </c>
      <c r="F91" s="8">
        <v>0.03</v>
      </c>
      <c r="G91" s="8">
        <f t="shared" si="3"/>
        <v>0.002</v>
      </c>
      <c r="H91" s="9">
        <f t="shared" si="4"/>
        <v>20.833333333333336</v>
      </c>
      <c r="I91" s="8">
        <f t="shared" si="5"/>
        <v>0.010474537037037036</v>
      </c>
    </row>
    <row r="92" spans="1:9" ht="12.75">
      <c r="A92" s="7">
        <v>90</v>
      </c>
      <c r="B92" s="7" t="s">
        <v>186</v>
      </c>
      <c r="C92" s="7">
        <v>1123</v>
      </c>
      <c r="D92" s="7" t="s">
        <v>372</v>
      </c>
      <c r="E92" s="7" t="s">
        <v>450</v>
      </c>
      <c r="F92" s="8">
        <v>0.03006944444444444</v>
      </c>
      <c r="G92" s="8">
        <f t="shared" si="3"/>
        <v>0.002004629629629629</v>
      </c>
      <c r="H92" s="9">
        <f t="shared" si="4"/>
        <v>20.785219399538107</v>
      </c>
      <c r="I92" s="8">
        <f t="shared" si="5"/>
        <v>0.010543981481481477</v>
      </c>
    </row>
    <row r="93" spans="1:9" ht="12.75">
      <c r="A93" s="7">
        <v>91</v>
      </c>
      <c r="B93" s="7" t="s">
        <v>451</v>
      </c>
      <c r="C93" s="7">
        <v>1135</v>
      </c>
      <c r="D93" s="7" t="s">
        <v>352</v>
      </c>
      <c r="E93" s="7" t="s">
        <v>452</v>
      </c>
      <c r="F93" s="8">
        <v>0.030381944444444444</v>
      </c>
      <c r="G93" s="8">
        <f t="shared" si="3"/>
        <v>0.002025462962962963</v>
      </c>
      <c r="H93" s="9">
        <f t="shared" si="4"/>
        <v>20.571428571428573</v>
      </c>
      <c r="I93" s="8">
        <f t="shared" si="5"/>
        <v>0.01085648148148148</v>
      </c>
    </row>
    <row r="94" spans="1:9" ht="12.75">
      <c r="A94" s="7">
        <v>92</v>
      </c>
      <c r="B94" s="7" t="s">
        <v>157</v>
      </c>
      <c r="C94" s="7">
        <v>1013</v>
      </c>
      <c r="D94" s="7" t="s">
        <v>352</v>
      </c>
      <c r="E94" s="7" t="s">
        <v>453</v>
      </c>
      <c r="F94" s="8">
        <v>0.03043981481481482</v>
      </c>
      <c r="G94" s="8">
        <f t="shared" si="3"/>
        <v>0.0020293209876543214</v>
      </c>
      <c r="H94" s="9">
        <f t="shared" si="4"/>
        <v>20.53231939163498</v>
      </c>
      <c r="I94" s="8">
        <f t="shared" si="5"/>
        <v>0.010914351851851856</v>
      </c>
    </row>
    <row r="95" spans="1:9" ht="12.75">
      <c r="A95" s="7">
        <v>93</v>
      </c>
      <c r="B95" s="7" t="s">
        <v>113</v>
      </c>
      <c r="C95" s="7">
        <v>1060</v>
      </c>
      <c r="D95" s="7" t="s">
        <v>352</v>
      </c>
      <c r="E95" s="7" t="s">
        <v>427</v>
      </c>
      <c r="F95" s="8">
        <v>0.030636574074074076</v>
      </c>
      <c r="G95" s="8">
        <f t="shared" si="3"/>
        <v>0.0020424382716049383</v>
      </c>
      <c r="H95" s="9">
        <f t="shared" si="4"/>
        <v>20.400453343407634</v>
      </c>
      <c r="I95" s="8">
        <f t="shared" si="5"/>
        <v>0.011111111111111113</v>
      </c>
    </row>
    <row r="96" spans="1:9" ht="12.75">
      <c r="A96" s="7">
        <v>94</v>
      </c>
      <c r="B96" s="7" t="s">
        <v>454</v>
      </c>
      <c r="C96" s="7">
        <v>1042</v>
      </c>
      <c r="D96" s="7" t="s">
        <v>372</v>
      </c>
      <c r="E96" s="7" t="s">
        <v>455</v>
      </c>
      <c r="F96" s="8">
        <v>0.030625</v>
      </c>
      <c r="G96" s="8">
        <f t="shared" si="3"/>
        <v>0.0020416666666666665</v>
      </c>
      <c r="H96" s="9">
        <f t="shared" si="4"/>
        <v>20.408163265306122</v>
      </c>
      <c r="I96" s="8">
        <f t="shared" si="5"/>
        <v>0.011099537037037036</v>
      </c>
    </row>
    <row r="97" spans="1:9" ht="12.75">
      <c r="A97" s="7">
        <v>95</v>
      </c>
      <c r="B97" s="7" t="s">
        <v>86</v>
      </c>
      <c r="C97" s="7">
        <v>1114</v>
      </c>
      <c r="D97" s="7" t="s">
        <v>352</v>
      </c>
      <c r="E97" s="7" t="s">
        <v>417</v>
      </c>
      <c r="F97" s="8">
        <v>0.0309375</v>
      </c>
      <c r="G97" s="8">
        <f t="shared" si="3"/>
        <v>0.0020625</v>
      </c>
      <c r="H97" s="9">
        <f t="shared" si="4"/>
        <v>20.202020202020204</v>
      </c>
      <c r="I97" s="8">
        <f t="shared" si="5"/>
        <v>0.011412037037037037</v>
      </c>
    </row>
    <row r="98" spans="1:9" ht="12.75">
      <c r="A98" s="7">
        <v>96</v>
      </c>
      <c r="B98" s="7" t="s">
        <v>456</v>
      </c>
      <c r="C98" s="7">
        <v>1104</v>
      </c>
      <c r="D98" s="7" t="s">
        <v>372</v>
      </c>
      <c r="E98" s="7" t="s">
        <v>374</v>
      </c>
      <c r="F98" s="8">
        <v>0.03090277777777778</v>
      </c>
      <c r="G98" s="8">
        <f t="shared" si="3"/>
        <v>0.0020601851851851853</v>
      </c>
      <c r="H98" s="9">
        <f t="shared" si="4"/>
        <v>20.224719101123597</v>
      </c>
      <c r="I98" s="8">
        <f t="shared" si="5"/>
        <v>0.011377314814814816</v>
      </c>
    </row>
    <row r="99" spans="1:9" ht="12.75">
      <c r="A99" s="7">
        <v>97</v>
      </c>
      <c r="B99" s="7" t="s">
        <v>77</v>
      </c>
      <c r="C99" s="7">
        <v>1028</v>
      </c>
      <c r="D99" s="7" t="s">
        <v>352</v>
      </c>
      <c r="E99" s="7" t="s">
        <v>374</v>
      </c>
      <c r="F99" s="8">
        <v>0.03091435185185185</v>
      </c>
      <c r="G99" s="8">
        <f t="shared" si="3"/>
        <v>0.0020609567901234568</v>
      </c>
      <c r="H99" s="9">
        <f t="shared" si="4"/>
        <v>20.217147135904156</v>
      </c>
      <c r="I99" s="8">
        <f t="shared" si="5"/>
        <v>0.011388888888888886</v>
      </c>
    </row>
    <row r="100" spans="1:9" ht="12.75">
      <c r="A100" s="7">
        <v>98</v>
      </c>
      <c r="B100" s="7" t="s">
        <v>208</v>
      </c>
      <c r="C100" s="7">
        <v>1106</v>
      </c>
      <c r="D100" s="7" t="s">
        <v>372</v>
      </c>
      <c r="E100" s="7" t="s">
        <v>457</v>
      </c>
      <c r="F100" s="8">
        <v>0.030972222222222224</v>
      </c>
      <c r="G100" s="8">
        <f t="shared" si="3"/>
        <v>0.002064814814814815</v>
      </c>
      <c r="H100" s="9">
        <f t="shared" si="4"/>
        <v>20.17937219730942</v>
      </c>
      <c r="I100" s="8">
        <f t="shared" si="5"/>
        <v>0.01144675925925926</v>
      </c>
    </row>
    <row r="101" spans="1:9" ht="12.75">
      <c r="A101" s="7">
        <v>99</v>
      </c>
      <c r="B101" s="7" t="s">
        <v>458</v>
      </c>
      <c r="C101" s="7">
        <v>1064</v>
      </c>
      <c r="D101" s="7" t="s">
        <v>352</v>
      </c>
      <c r="E101" s="7" t="s">
        <v>357</v>
      </c>
      <c r="F101" s="8">
        <v>0.031145833333333334</v>
      </c>
      <c r="G101" s="8">
        <f t="shared" si="3"/>
        <v>0.002076388888888889</v>
      </c>
      <c r="H101" s="9">
        <f t="shared" si="4"/>
        <v>20.066889632107024</v>
      </c>
      <c r="I101" s="8">
        <f t="shared" si="5"/>
        <v>0.011620370370370371</v>
      </c>
    </row>
    <row r="102" spans="1:9" ht="12.75">
      <c r="A102" s="7">
        <v>100</v>
      </c>
      <c r="B102" s="7" t="s">
        <v>205</v>
      </c>
      <c r="C102" s="7">
        <v>1055</v>
      </c>
      <c r="D102" s="7" t="s">
        <v>352</v>
      </c>
      <c r="E102" s="7" t="s">
        <v>374</v>
      </c>
      <c r="F102" s="8">
        <v>0.031006944444444445</v>
      </c>
      <c r="G102" s="8">
        <f t="shared" si="3"/>
        <v>0.0020671296296296297</v>
      </c>
      <c r="H102" s="9">
        <f t="shared" si="4"/>
        <v>20.15677491601344</v>
      </c>
      <c r="I102" s="8">
        <f t="shared" si="5"/>
        <v>0.011481481481481481</v>
      </c>
    </row>
    <row r="103" spans="1:9" ht="12.75">
      <c r="A103" s="7">
        <v>101</v>
      </c>
      <c r="B103" s="7" t="s">
        <v>459</v>
      </c>
      <c r="C103" s="7">
        <v>1087</v>
      </c>
      <c r="D103" s="7" t="s">
        <v>372</v>
      </c>
      <c r="E103" s="7" t="s">
        <v>427</v>
      </c>
      <c r="F103" s="8">
        <v>0.031145833333333334</v>
      </c>
      <c r="G103" s="8">
        <f t="shared" si="3"/>
        <v>0.002076388888888889</v>
      </c>
      <c r="H103" s="9">
        <f t="shared" si="4"/>
        <v>20.066889632107024</v>
      </c>
      <c r="I103" s="8">
        <f t="shared" si="5"/>
        <v>0.011620370370370371</v>
      </c>
    </row>
    <row r="104" spans="1:9" ht="12.75">
      <c r="A104" s="7">
        <v>102</v>
      </c>
      <c r="B104" s="7" t="s">
        <v>460</v>
      </c>
      <c r="C104" s="7">
        <v>1100</v>
      </c>
      <c r="D104" s="7" t="s">
        <v>352</v>
      </c>
      <c r="E104" s="7" t="s">
        <v>357</v>
      </c>
      <c r="F104" s="8">
        <v>0.03127314814814815</v>
      </c>
      <c r="G104" s="8">
        <f t="shared" si="3"/>
        <v>0.0020848765432098766</v>
      </c>
      <c r="H104" s="9">
        <f t="shared" si="4"/>
        <v>19.98519615099926</v>
      </c>
      <c r="I104" s="8">
        <f t="shared" si="5"/>
        <v>0.011747685185185184</v>
      </c>
    </row>
    <row r="105" spans="1:9" ht="12.75">
      <c r="A105" s="7">
        <v>103</v>
      </c>
      <c r="B105" s="7" t="s">
        <v>461</v>
      </c>
      <c r="C105" s="7">
        <v>2797</v>
      </c>
      <c r="D105" s="7" t="s">
        <v>352</v>
      </c>
      <c r="E105" s="7"/>
      <c r="F105" s="8">
        <v>0.03123842592592593</v>
      </c>
      <c r="G105" s="8">
        <f t="shared" si="3"/>
        <v>0.002082561728395062</v>
      </c>
      <c r="H105" s="9">
        <f t="shared" si="4"/>
        <v>20.007410151908115</v>
      </c>
      <c r="I105" s="8">
        <f t="shared" si="5"/>
        <v>0.011712962962962967</v>
      </c>
    </row>
    <row r="106" spans="1:9" ht="12.75">
      <c r="A106" s="7">
        <v>104</v>
      </c>
      <c r="B106" s="7" t="s">
        <v>59</v>
      </c>
      <c r="C106" s="7">
        <v>1092</v>
      </c>
      <c r="D106" s="7" t="s">
        <v>352</v>
      </c>
      <c r="E106" s="7" t="s">
        <v>462</v>
      </c>
      <c r="F106" s="8">
        <v>0.031331018518518515</v>
      </c>
      <c r="G106" s="8">
        <f t="shared" si="3"/>
        <v>0.0020887345679012344</v>
      </c>
      <c r="H106" s="9">
        <f t="shared" si="4"/>
        <v>19.94828223125231</v>
      </c>
      <c r="I106" s="8">
        <f t="shared" si="5"/>
        <v>0.011805555555555552</v>
      </c>
    </row>
    <row r="107" spans="1:9" ht="12.75">
      <c r="A107" s="7">
        <v>105</v>
      </c>
      <c r="B107" s="7" t="s">
        <v>463</v>
      </c>
      <c r="C107" s="7">
        <v>1147</v>
      </c>
      <c r="D107" s="7" t="s">
        <v>352</v>
      </c>
      <c r="E107" s="7" t="s">
        <v>464</v>
      </c>
      <c r="F107" s="8">
        <v>0.03116898148148148</v>
      </c>
      <c r="G107" s="8">
        <f t="shared" si="3"/>
        <v>0.0020779320987654322</v>
      </c>
      <c r="H107" s="9">
        <f t="shared" si="4"/>
        <v>20.051986632008916</v>
      </c>
      <c r="I107" s="8">
        <f t="shared" si="5"/>
        <v>0.011643518518518518</v>
      </c>
    </row>
    <row r="108" spans="1:9" ht="12.75">
      <c r="A108" s="7">
        <v>106</v>
      </c>
      <c r="B108" s="7" t="s">
        <v>465</v>
      </c>
      <c r="C108" s="7">
        <v>1024</v>
      </c>
      <c r="D108" s="7" t="s">
        <v>352</v>
      </c>
      <c r="E108" s="7" t="s">
        <v>388</v>
      </c>
      <c r="F108" s="8">
        <v>0.03140046296296296</v>
      </c>
      <c r="G108" s="8">
        <f t="shared" si="3"/>
        <v>0.0020933641975308644</v>
      </c>
      <c r="H108" s="9">
        <f t="shared" si="4"/>
        <v>19.904165130851457</v>
      </c>
      <c r="I108" s="8">
        <f t="shared" si="5"/>
        <v>0.011875</v>
      </c>
    </row>
    <row r="109" spans="1:9" ht="12.75">
      <c r="A109" s="7">
        <v>107</v>
      </c>
      <c r="B109" s="7" t="s">
        <v>199</v>
      </c>
      <c r="C109" s="7">
        <v>1101</v>
      </c>
      <c r="D109" s="7" t="s">
        <v>372</v>
      </c>
      <c r="E109" s="7" t="s">
        <v>367</v>
      </c>
      <c r="F109" s="8">
        <v>0.03130787037037037</v>
      </c>
      <c r="G109" s="8">
        <f t="shared" si="3"/>
        <v>0.002087191358024691</v>
      </c>
      <c r="H109" s="9">
        <f t="shared" si="4"/>
        <v>19.963031423290204</v>
      </c>
      <c r="I109" s="8">
        <f t="shared" si="5"/>
        <v>0.011782407407407405</v>
      </c>
    </row>
    <row r="110" spans="1:9" ht="12.75">
      <c r="A110" s="7">
        <v>108</v>
      </c>
      <c r="B110" s="7" t="s">
        <v>466</v>
      </c>
      <c r="C110" s="7">
        <v>1138</v>
      </c>
      <c r="D110" s="7" t="s">
        <v>372</v>
      </c>
      <c r="E110" s="7" t="s">
        <v>399</v>
      </c>
      <c r="F110" s="8">
        <v>0.03158564814814815</v>
      </c>
      <c r="G110" s="8">
        <f t="shared" si="3"/>
        <v>0.00210570987654321</v>
      </c>
      <c r="H110" s="9">
        <f t="shared" si="4"/>
        <v>19.78746793697325</v>
      </c>
      <c r="I110" s="8">
        <f t="shared" si="5"/>
        <v>0.012060185185185184</v>
      </c>
    </row>
    <row r="111" spans="1:9" ht="12.75">
      <c r="A111" s="7">
        <v>109</v>
      </c>
      <c r="B111" s="7" t="s">
        <v>467</v>
      </c>
      <c r="C111" s="7">
        <v>1089</v>
      </c>
      <c r="D111" s="7" t="s">
        <v>372</v>
      </c>
      <c r="E111" s="7" t="s">
        <v>367</v>
      </c>
      <c r="F111" s="8">
        <v>0.031574074074074074</v>
      </c>
      <c r="G111" s="8">
        <f t="shared" si="3"/>
        <v>0.0021049382716049384</v>
      </c>
      <c r="H111" s="9">
        <f t="shared" si="4"/>
        <v>19.794721407624632</v>
      </c>
      <c r="I111" s="8">
        <f t="shared" si="5"/>
        <v>0.01204861111111111</v>
      </c>
    </row>
    <row r="112" spans="1:9" ht="12.75">
      <c r="A112" s="7">
        <v>110</v>
      </c>
      <c r="B112" s="7" t="s">
        <v>468</v>
      </c>
      <c r="C112" s="7">
        <v>1834</v>
      </c>
      <c r="D112" s="7" t="s">
        <v>352</v>
      </c>
      <c r="E112" s="7" t="s">
        <v>374</v>
      </c>
      <c r="F112" s="8">
        <v>0.031504629629629625</v>
      </c>
      <c r="G112" s="8">
        <f t="shared" si="3"/>
        <v>0.0021003086419753084</v>
      </c>
      <c r="H112" s="9">
        <f t="shared" si="4"/>
        <v>19.838354151359297</v>
      </c>
      <c r="I112" s="8">
        <f t="shared" si="5"/>
        <v>0.011979166666666662</v>
      </c>
    </row>
    <row r="113" spans="1:9" ht="12.75">
      <c r="A113" s="7">
        <v>111</v>
      </c>
      <c r="B113" s="7" t="s">
        <v>469</v>
      </c>
      <c r="C113" s="7">
        <v>1612</v>
      </c>
      <c r="D113" s="7" t="s">
        <v>352</v>
      </c>
      <c r="E113" s="7" t="s">
        <v>381</v>
      </c>
      <c r="F113" s="8">
        <v>0.03173611111111111</v>
      </c>
      <c r="G113" s="8">
        <f t="shared" si="3"/>
        <v>0.0021157407407407405</v>
      </c>
      <c r="H113" s="9">
        <f t="shared" si="4"/>
        <v>19.693654266958422</v>
      </c>
      <c r="I113" s="8">
        <f t="shared" si="5"/>
        <v>0.012210648148148148</v>
      </c>
    </row>
    <row r="114" spans="1:9" ht="12.75">
      <c r="A114" s="7">
        <v>112</v>
      </c>
      <c r="B114" s="7" t="s">
        <v>470</v>
      </c>
      <c r="C114" s="7">
        <v>1917</v>
      </c>
      <c r="D114" s="7" t="s">
        <v>372</v>
      </c>
      <c r="E114" s="7" t="s">
        <v>374</v>
      </c>
      <c r="F114" s="8">
        <v>0.03153935185185185</v>
      </c>
      <c r="G114" s="8">
        <f t="shared" si="3"/>
        <v>0.0021026234567901236</v>
      </c>
      <c r="H114" s="9">
        <f t="shared" si="4"/>
        <v>19.816513761467892</v>
      </c>
      <c r="I114" s="8">
        <f t="shared" si="5"/>
        <v>0.01201388888888889</v>
      </c>
    </row>
    <row r="115" spans="1:9" ht="12.75">
      <c r="A115" s="7">
        <v>113</v>
      </c>
      <c r="B115" s="7" t="s">
        <v>471</v>
      </c>
      <c r="C115" s="7">
        <v>1011</v>
      </c>
      <c r="D115" s="7" t="s">
        <v>372</v>
      </c>
      <c r="E115" s="7" t="s">
        <v>394</v>
      </c>
      <c r="F115" s="8">
        <v>0.03167824074074074</v>
      </c>
      <c r="G115" s="8">
        <f t="shared" si="3"/>
        <v>0.002111882716049383</v>
      </c>
      <c r="H115" s="9">
        <f t="shared" si="4"/>
        <v>19.729630982827913</v>
      </c>
      <c r="I115" s="8">
        <f t="shared" si="5"/>
        <v>0.01215277777777778</v>
      </c>
    </row>
    <row r="116" spans="1:9" ht="12.75">
      <c r="A116" s="7">
        <v>114</v>
      </c>
      <c r="B116" s="7" t="s">
        <v>472</v>
      </c>
      <c r="C116" s="7">
        <v>1007</v>
      </c>
      <c r="D116" s="7" t="s">
        <v>372</v>
      </c>
      <c r="E116" s="7" t="s">
        <v>398</v>
      </c>
      <c r="F116" s="8">
        <v>0.031655092592592596</v>
      </c>
      <c r="G116" s="8">
        <f t="shared" si="3"/>
        <v>0.00211033950617284</v>
      </c>
      <c r="H116" s="9">
        <f t="shared" si="4"/>
        <v>19.74405850091408</v>
      </c>
      <c r="I116" s="8">
        <f t="shared" si="5"/>
        <v>0.012129629629629633</v>
      </c>
    </row>
    <row r="117" spans="1:9" ht="12.75">
      <c r="A117" s="7">
        <v>115</v>
      </c>
      <c r="B117" s="7" t="s">
        <v>473</v>
      </c>
      <c r="C117" s="7">
        <v>1062</v>
      </c>
      <c r="D117" s="7" t="s">
        <v>352</v>
      </c>
      <c r="E117" s="7" t="s">
        <v>474</v>
      </c>
      <c r="F117" s="8">
        <v>0.031712962962962964</v>
      </c>
      <c r="G117" s="8">
        <f t="shared" si="3"/>
        <v>0.0021141975308641976</v>
      </c>
      <c r="H117" s="9">
        <f t="shared" si="4"/>
        <v>19.708029197080293</v>
      </c>
      <c r="I117" s="8">
        <f t="shared" si="5"/>
        <v>0.0121875</v>
      </c>
    </row>
    <row r="118" spans="1:9" ht="12.75">
      <c r="A118" s="7">
        <v>116</v>
      </c>
      <c r="B118" s="7" t="s">
        <v>475</v>
      </c>
      <c r="C118" s="7">
        <v>1161</v>
      </c>
      <c r="D118" s="7" t="s">
        <v>372</v>
      </c>
      <c r="E118" s="7" t="s">
        <v>476</v>
      </c>
      <c r="F118" s="8">
        <v>0.031608796296296295</v>
      </c>
      <c r="G118" s="8">
        <f t="shared" si="3"/>
        <v>0.0021072530864197528</v>
      </c>
      <c r="H118" s="9">
        <f t="shared" si="4"/>
        <v>19.772976931526912</v>
      </c>
      <c r="I118" s="8">
        <f t="shared" si="5"/>
        <v>0.012083333333333331</v>
      </c>
    </row>
    <row r="119" spans="1:9" ht="12.75">
      <c r="A119" s="7">
        <v>117</v>
      </c>
      <c r="B119" s="7" t="s">
        <v>477</v>
      </c>
      <c r="C119" s="7">
        <v>2731</v>
      </c>
      <c r="D119" s="7" t="s">
        <v>352</v>
      </c>
      <c r="E119" s="7"/>
      <c r="F119" s="8">
        <v>0.031712962962962964</v>
      </c>
      <c r="G119" s="8">
        <f t="shared" si="3"/>
        <v>0.0021141975308641976</v>
      </c>
      <c r="H119" s="9">
        <f t="shared" si="4"/>
        <v>19.708029197080293</v>
      </c>
      <c r="I119" s="8">
        <f t="shared" si="5"/>
        <v>0.0121875</v>
      </c>
    </row>
    <row r="120" spans="1:9" ht="12.75">
      <c r="A120" s="7">
        <v>118</v>
      </c>
      <c r="B120" s="7" t="s">
        <v>219</v>
      </c>
      <c r="C120" s="7">
        <v>1056</v>
      </c>
      <c r="D120" s="7" t="s">
        <v>352</v>
      </c>
      <c r="E120" s="7" t="s">
        <v>457</v>
      </c>
      <c r="F120" s="8">
        <v>0.03181712962962963</v>
      </c>
      <c r="G120" s="8">
        <f t="shared" si="3"/>
        <v>0.002121141975308642</v>
      </c>
      <c r="H120" s="9">
        <f t="shared" si="4"/>
        <v>19.6435067297199</v>
      </c>
      <c r="I120" s="8">
        <f t="shared" si="5"/>
        <v>0.01229166666666667</v>
      </c>
    </row>
    <row r="121" spans="1:9" ht="12.75">
      <c r="A121" s="7">
        <v>119</v>
      </c>
      <c r="B121" s="7" t="s">
        <v>478</v>
      </c>
      <c r="C121" s="7">
        <v>716</v>
      </c>
      <c r="D121" s="7" t="s">
        <v>352</v>
      </c>
      <c r="E121" s="7" t="s">
        <v>479</v>
      </c>
      <c r="F121" s="8">
        <v>0.03179398148148148</v>
      </c>
      <c r="G121" s="8">
        <f t="shared" si="3"/>
        <v>0.0021195987654320987</v>
      </c>
      <c r="H121" s="9">
        <f t="shared" si="4"/>
        <v>19.65780851838369</v>
      </c>
      <c r="I121" s="8">
        <f t="shared" si="5"/>
        <v>0.012268518518518515</v>
      </c>
    </row>
    <row r="122" spans="1:9" ht="12.75">
      <c r="A122" s="7">
        <v>120</v>
      </c>
      <c r="B122" s="7" t="s">
        <v>305</v>
      </c>
      <c r="C122" s="7">
        <v>1166</v>
      </c>
      <c r="D122" s="7" t="s">
        <v>352</v>
      </c>
      <c r="E122" s="7" t="s">
        <v>480</v>
      </c>
      <c r="F122" s="8">
        <v>0.03189814814814815</v>
      </c>
      <c r="G122" s="8">
        <f t="shared" si="3"/>
        <v>0.002126543209876543</v>
      </c>
      <c r="H122" s="9">
        <f t="shared" si="4"/>
        <v>19.593613933236576</v>
      </c>
      <c r="I122" s="8">
        <f t="shared" si="5"/>
        <v>0.012372685185185184</v>
      </c>
    </row>
    <row r="123" spans="1:9" ht="12.75">
      <c r="A123" s="7">
        <v>121</v>
      </c>
      <c r="B123" s="7" t="s">
        <v>481</v>
      </c>
      <c r="C123" s="7">
        <v>2201</v>
      </c>
      <c r="D123" s="7" t="s">
        <v>352</v>
      </c>
      <c r="E123" s="7" t="s">
        <v>374</v>
      </c>
      <c r="F123" s="8">
        <v>0.0321875</v>
      </c>
      <c r="G123" s="8">
        <f t="shared" si="3"/>
        <v>0.0021458333333333334</v>
      </c>
      <c r="H123" s="9">
        <f t="shared" si="4"/>
        <v>19.41747572815534</v>
      </c>
      <c r="I123" s="8">
        <f t="shared" si="5"/>
        <v>0.012662037037037038</v>
      </c>
    </row>
    <row r="124" spans="1:9" ht="12.75">
      <c r="A124" s="7">
        <v>122</v>
      </c>
      <c r="B124" s="7" t="s">
        <v>482</v>
      </c>
      <c r="C124" s="7">
        <v>1034</v>
      </c>
      <c r="D124" s="7" t="s">
        <v>352</v>
      </c>
      <c r="E124" s="7" t="s">
        <v>374</v>
      </c>
      <c r="F124" s="8">
        <v>0.032858796296296296</v>
      </c>
      <c r="G124" s="8">
        <f t="shared" si="3"/>
        <v>0.0021905864197530865</v>
      </c>
      <c r="H124" s="9">
        <f t="shared" si="4"/>
        <v>19.0207819654808</v>
      </c>
      <c r="I124" s="8">
        <f t="shared" si="5"/>
        <v>0.013333333333333332</v>
      </c>
    </row>
    <row r="125" spans="1:9" ht="12.75">
      <c r="A125" s="7">
        <v>123</v>
      </c>
      <c r="B125" s="7" t="s">
        <v>306</v>
      </c>
      <c r="C125" s="7">
        <v>1120</v>
      </c>
      <c r="D125" s="7" t="s">
        <v>372</v>
      </c>
      <c r="E125" s="7" t="s">
        <v>379</v>
      </c>
      <c r="F125" s="8">
        <v>0.03318287037037037</v>
      </c>
      <c r="G125" s="8">
        <f t="shared" si="3"/>
        <v>0.002212191358024691</v>
      </c>
      <c r="H125" s="9">
        <f t="shared" si="4"/>
        <v>18.835019183815835</v>
      </c>
      <c r="I125" s="8">
        <f t="shared" si="5"/>
        <v>0.013657407407407406</v>
      </c>
    </row>
    <row r="126" spans="1:9" ht="12.75">
      <c r="A126" s="7">
        <v>124</v>
      </c>
      <c r="B126" s="7" t="s">
        <v>483</v>
      </c>
      <c r="C126" s="7">
        <v>2553</v>
      </c>
      <c r="D126" s="7" t="s">
        <v>372</v>
      </c>
      <c r="E126" s="7" t="s">
        <v>374</v>
      </c>
      <c r="F126" s="8">
        <v>0.03339120370370371</v>
      </c>
      <c r="G126" s="8">
        <f t="shared" si="3"/>
        <v>0.0022260802469135804</v>
      </c>
      <c r="H126" s="9">
        <f t="shared" si="4"/>
        <v>18.71750433275563</v>
      </c>
      <c r="I126" s="8">
        <f t="shared" si="5"/>
        <v>0.013865740740740744</v>
      </c>
    </row>
    <row r="127" spans="1:9" ht="12.75">
      <c r="A127" s="7">
        <v>125</v>
      </c>
      <c r="B127" s="7" t="s">
        <v>484</v>
      </c>
      <c r="C127" s="7">
        <v>1150</v>
      </c>
      <c r="D127" s="7" t="s">
        <v>352</v>
      </c>
      <c r="E127" s="7" t="s">
        <v>485</v>
      </c>
      <c r="F127" s="8">
        <v>0.03369212962962963</v>
      </c>
      <c r="G127" s="8">
        <f t="shared" si="3"/>
        <v>0.0022461419753086417</v>
      </c>
      <c r="H127" s="9">
        <f t="shared" si="4"/>
        <v>18.550326348333904</v>
      </c>
      <c r="I127" s="8">
        <f t="shared" si="5"/>
        <v>0.014166666666666664</v>
      </c>
    </row>
    <row r="128" spans="1:9" ht="12.75">
      <c r="A128" s="7">
        <v>126</v>
      </c>
      <c r="B128" s="7" t="s">
        <v>218</v>
      </c>
      <c r="C128" s="7">
        <v>1004</v>
      </c>
      <c r="D128" s="7" t="s">
        <v>352</v>
      </c>
      <c r="E128" s="7" t="s">
        <v>486</v>
      </c>
      <c r="F128" s="8">
        <v>0.03373842592592593</v>
      </c>
      <c r="G128" s="8">
        <f t="shared" si="3"/>
        <v>0.0022492283950617284</v>
      </c>
      <c r="H128" s="9">
        <f t="shared" si="4"/>
        <v>18.524871355060036</v>
      </c>
      <c r="I128" s="8">
        <f t="shared" si="5"/>
        <v>0.014212962962962965</v>
      </c>
    </row>
    <row r="129" spans="1:9" ht="12.75">
      <c r="A129" s="7">
        <v>127</v>
      </c>
      <c r="B129" s="7" t="s">
        <v>267</v>
      </c>
      <c r="C129" s="7">
        <v>1027</v>
      </c>
      <c r="D129" s="7" t="s">
        <v>372</v>
      </c>
      <c r="E129" s="7" t="s">
        <v>487</v>
      </c>
      <c r="F129" s="8">
        <v>0.03373842592592593</v>
      </c>
      <c r="G129" s="8">
        <f t="shared" si="3"/>
        <v>0.0022492283950617284</v>
      </c>
      <c r="H129" s="9">
        <f t="shared" si="4"/>
        <v>18.524871355060036</v>
      </c>
      <c r="I129" s="8">
        <f t="shared" si="5"/>
        <v>0.014212962962962965</v>
      </c>
    </row>
    <row r="130" spans="1:9" ht="12.75">
      <c r="A130" s="7">
        <v>128</v>
      </c>
      <c r="B130" s="7" t="s">
        <v>232</v>
      </c>
      <c r="C130" s="7">
        <v>1049</v>
      </c>
      <c r="D130" s="7" t="s">
        <v>372</v>
      </c>
      <c r="E130" s="7" t="s">
        <v>412</v>
      </c>
      <c r="F130" s="8">
        <v>0.03380787037037037</v>
      </c>
      <c r="G130" s="8">
        <f t="shared" si="3"/>
        <v>0.002253858024691358</v>
      </c>
      <c r="H130" s="9">
        <f t="shared" si="4"/>
        <v>18.486819582334817</v>
      </c>
      <c r="I130" s="8">
        <f t="shared" si="5"/>
        <v>0.014282407407407407</v>
      </c>
    </row>
    <row r="131" spans="1:9" ht="12.75">
      <c r="A131" s="7">
        <v>129</v>
      </c>
      <c r="B131" s="7" t="s">
        <v>488</v>
      </c>
      <c r="C131" s="7">
        <v>2234</v>
      </c>
      <c r="D131" s="7" t="s">
        <v>372</v>
      </c>
      <c r="E131" s="7" t="s">
        <v>489</v>
      </c>
      <c r="F131" s="8">
        <v>0.033761574074074076</v>
      </c>
      <c r="G131" s="8">
        <f aca="true" t="shared" si="6" ref="G131:G177">F131/15</f>
        <v>0.0022507716049382717</v>
      </c>
      <c r="H131" s="9">
        <f aca="true" t="shared" si="7" ref="H131:H177">15/(HOUR(F131)+MINUTE(F131)/60+SECOND(F131)/3600)</f>
        <v>18.512170037709975</v>
      </c>
      <c r="I131" s="8">
        <f aca="true" t="shared" si="8" ref="I131:I177">F131-F$2</f>
        <v>0.014236111111111113</v>
      </c>
    </row>
    <row r="132" spans="1:9" ht="12.75">
      <c r="A132" s="7">
        <v>130</v>
      </c>
      <c r="B132" s="7" t="s">
        <v>490</v>
      </c>
      <c r="C132" s="7">
        <v>624</v>
      </c>
      <c r="D132" s="7" t="s">
        <v>352</v>
      </c>
      <c r="E132" s="7" t="s">
        <v>491</v>
      </c>
      <c r="F132" s="8">
        <v>0.03377314814814815</v>
      </c>
      <c r="G132" s="8">
        <f t="shared" si="6"/>
        <v>0.002251543209876543</v>
      </c>
      <c r="H132" s="9">
        <f t="shared" si="7"/>
        <v>18.50582590815627</v>
      </c>
      <c r="I132" s="8">
        <f t="shared" si="8"/>
        <v>0.014247685185185186</v>
      </c>
    </row>
    <row r="133" spans="1:9" ht="12.75">
      <c r="A133" s="7">
        <v>131</v>
      </c>
      <c r="B133" s="7" t="s">
        <v>492</v>
      </c>
      <c r="C133" s="7">
        <v>1072</v>
      </c>
      <c r="D133" s="7" t="s">
        <v>372</v>
      </c>
      <c r="E133" s="7" t="s">
        <v>367</v>
      </c>
      <c r="F133" s="8">
        <v>0.0340625</v>
      </c>
      <c r="G133" s="8">
        <f t="shared" si="6"/>
        <v>0.0022708333333333335</v>
      </c>
      <c r="H133" s="9">
        <f t="shared" si="7"/>
        <v>18.34862385321101</v>
      </c>
      <c r="I133" s="8">
        <f t="shared" si="8"/>
        <v>0.01453703703703704</v>
      </c>
    </row>
    <row r="134" spans="1:9" ht="12.75">
      <c r="A134" s="7">
        <v>132</v>
      </c>
      <c r="B134" s="7" t="s">
        <v>493</v>
      </c>
      <c r="C134" s="7">
        <v>2403</v>
      </c>
      <c r="D134" s="7" t="s">
        <v>372</v>
      </c>
      <c r="E134" s="7" t="s">
        <v>374</v>
      </c>
      <c r="F134" s="8">
        <v>0.03401620370370371</v>
      </c>
      <c r="G134" s="8">
        <f t="shared" si="6"/>
        <v>0.002267746913580247</v>
      </c>
      <c r="H134" s="9">
        <f t="shared" si="7"/>
        <v>18.37359646138142</v>
      </c>
      <c r="I134" s="8">
        <f t="shared" si="8"/>
        <v>0.014490740740740745</v>
      </c>
    </row>
    <row r="135" spans="1:9" ht="12.75">
      <c r="A135" s="7">
        <v>133</v>
      </c>
      <c r="B135" s="7" t="s">
        <v>265</v>
      </c>
      <c r="C135" s="7">
        <v>1650</v>
      </c>
      <c r="D135" s="7" t="s">
        <v>372</v>
      </c>
      <c r="E135" s="7" t="s">
        <v>431</v>
      </c>
      <c r="F135" s="8">
        <v>0.034201388888888885</v>
      </c>
      <c r="G135" s="8">
        <f t="shared" si="6"/>
        <v>0.0022800925925925922</v>
      </c>
      <c r="H135" s="9">
        <f t="shared" si="7"/>
        <v>18.274111675126903</v>
      </c>
      <c r="I135" s="8">
        <f t="shared" si="8"/>
        <v>0.014675925925925922</v>
      </c>
    </row>
    <row r="136" spans="1:9" ht="12.75">
      <c r="A136" s="7">
        <v>134</v>
      </c>
      <c r="B136" s="7" t="s">
        <v>494</v>
      </c>
      <c r="C136" s="7">
        <v>1077</v>
      </c>
      <c r="D136" s="7" t="s">
        <v>372</v>
      </c>
      <c r="E136" s="7" t="s">
        <v>434</v>
      </c>
      <c r="F136" s="8">
        <v>0.034131944444444444</v>
      </c>
      <c r="G136" s="8">
        <f t="shared" si="6"/>
        <v>0.002275462962962963</v>
      </c>
      <c r="H136" s="9">
        <f t="shared" si="7"/>
        <v>18.311291963377418</v>
      </c>
      <c r="I136" s="8">
        <f t="shared" si="8"/>
        <v>0.01460648148148148</v>
      </c>
    </row>
    <row r="137" spans="1:9" ht="12.75">
      <c r="A137" s="7">
        <v>135</v>
      </c>
      <c r="B137" s="7" t="s">
        <v>340</v>
      </c>
      <c r="C137" s="7">
        <v>1125</v>
      </c>
      <c r="D137" s="7" t="s">
        <v>352</v>
      </c>
      <c r="E137" s="7" t="s">
        <v>396</v>
      </c>
      <c r="F137" s="8">
        <v>0.03434027777777778</v>
      </c>
      <c r="G137" s="8">
        <f t="shared" si="6"/>
        <v>0.0022893518518518523</v>
      </c>
      <c r="H137" s="9">
        <f t="shared" si="7"/>
        <v>18.200202224469162</v>
      </c>
      <c r="I137" s="8">
        <f t="shared" si="8"/>
        <v>0.014814814814814819</v>
      </c>
    </row>
    <row r="138" spans="1:9" ht="12.75">
      <c r="A138" s="7">
        <v>136</v>
      </c>
      <c r="B138" s="7" t="s">
        <v>495</v>
      </c>
      <c r="C138" s="7">
        <v>1038</v>
      </c>
      <c r="D138" s="7" t="s">
        <v>372</v>
      </c>
      <c r="E138" s="7" t="s">
        <v>496</v>
      </c>
      <c r="F138" s="8">
        <v>0.034375</v>
      </c>
      <c r="G138" s="8">
        <f t="shared" si="6"/>
        <v>0.0022916666666666667</v>
      </c>
      <c r="H138" s="9">
        <f t="shared" si="7"/>
        <v>18.181818181818183</v>
      </c>
      <c r="I138" s="8">
        <f t="shared" si="8"/>
        <v>0.01484953703703704</v>
      </c>
    </row>
    <row r="139" spans="1:9" ht="12.75">
      <c r="A139" s="7">
        <v>137</v>
      </c>
      <c r="B139" s="7" t="s">
        <v>274</v>
      </c>
      <c r="C139" s="7">
        <v>1164</v>
      </c>
      <c r="D139" s="7" t="s">
        <v>352</v>
      </c>
      <c r="E139" s="7" t="s">
        <v>396</v>
      </c>
      <c r="F139" s="8">
        <v>0.034386574074074076</v>
      </c>
      <c r="G139" s="8">
        <f t="shared" si="6"/>
        <v>0.0022924382716049386</v>
      </c>
      <c r="H139" s="9">
        <f t="shared" si="7"/>
        <v>18.175698418041062</v>
      </c>
      <c r="I139" s="8">
        <f t="shared" si="8"/>
        <v>0.014861111111111113</v>
      </c>
    </row>
    <row r="140" spans="1:9" ht="12.75">
      <c r="A140" s="7">
        <v>138</v>
      </c>
      <c r="B140" s="7" t="s">
        <v>497</v>
      </c>
      <c r="C140" s="7">
        <v>1139</v>
      </c>
      <c r="D140" s="7" t="s">
        <v>352</v>
      </c>
      <c r="E140" s="7" t="s">
        <v>496</v>
      </c>
      <c r="F140" s="8">
        <v>0.03439814814814814</v>
      </c>
      <c r="G140" s="8">
        <f t="shared" si="6"/>
        <v>0.0022932098765432096</v>
      </c>
      <c r="H140" s="9">
        <f t="shared" si="7"/>
        <v>18.169582772543745</v>
      </c>
      <c r="I140" s="8">
        <f t="shared" si="8"/>
        <v>0.01487268518518518</v>
      </c>
    </row>
    <row r="141" spans="1:9" ht="12.75">
      <c r="A141" s="7">
        <v>139</v>
      </c>
      <c r="B141" s="7" t="s">
        <v>292</v>
      </c>
      <c r="C141" s="7">
        <v>1059</v>
      </c>
      <c r="D141" s="7" t="s">
        <v>372</v>
      </c>
      <c r="E141" s="7" t="s">
        <v>450</v>
      </c>
      <c r="F141" s="8">
        <v>0.03443287037037037</v>
      </c>
      <c r="G141" s="8">
        <f t="shared" si="6"/>
        <v>0.002295524691358025</v>
      </c>
      <c r="H141" s="9">
        <f t="shared" si="7"/>
        <v>18.15126050420168</v>
      </c>
      <c r="I141" s="8">
        <f t="shared" si="8"/>
        <v>0.014907407407407407</v>
      </c>
    </row>
    <row r="142" spans="1:9" ht="12.75">
      <c r="A142" s="7">
        <v>140</v>
      </c>
      <c r="B142" s="7" t="s">
        <v>291</v>
      </c>
      <c r="C142" s="7">
        <v>1129</v>
      </c>
      <c r="D142" s="7" t="s">
        <v>352</v>
      </c>
      <c r="E142" s="7" t="s">
        <v>450</v>
      </c>
      <c r="F142" s="8">
        <v>0.03439814814814814</v>
      </c>
      <c r="G142" s="8">
        <f t="shared" si="6"/>
        <v>0.0022932098765432096</v>
      </c>
      <c r="H142" s="9">
        <f t="shared" si="7"/>
        <v>18.169582772543745</v>
      </c>
      <c r="I142" s="8">
        <f t="shared" si="8"/>
        <v>0.01487268518518518</v>
      </c>
    </row>
    <row r="143" spans="1:9" ht="12.75">
      <c r="A143" s="7">
        <v>141</v>
      </c>
      <c r="B143" s="7" t="s">
        <v>498</v>
      </c>
      <c r="C143" s="7">
        <v>2764</v>
      </c>
      <c r="D143" s="7" t="s">
        <v>372</v>
      </c>
      <c r="E143" s="7"/>
      <c r="F143" s="8">
        <v>0.034652777777777775</v>
      </c>
      <c r="G143" s="8">
        <f t="shared" si="6"/>
        <v>0.002310185185185185</v>
      </c>
      <c r="H143" s="9">
        <f t="shared" si="7"/>
        <v>18.03607214428858</v>
      </c>
      <c r="I143" s="8">
        <f t="shared" si="8"/>
        <v>0.015127314814814812</v>
      </c>
    </row>
    <row r="144" spans="1:9" ht="12.75">
      <c r="A144" s="7">
        <v>142</v>
      </c>
      <c r="B144" s="7" t="s">
        <v>176</v>
      </c>
      <c r="C144" s="7">
        <v>1524</v>
      </c>
      <c r="D144" s="7" t="s">
        <v>372</v>
      </c>
      <c r="E144" s="7" t="s">
        <v>374</v>
      </c>
      <c r="F144" s="8">
        <v>0.03462962962962963</v>
      </c>
      <c r="G144" s="8">
        <f t="shared" si="6"/>
        <v>0.0023086419753086417</v>
      </c>
      <c r="H144" s="9">
        <f t="shared" si="7"/>
        <v>18.048128342245988</v>
      </c>
      <c r="I144" s="8">
        <f t="shared" si="8"/>
        <v>0.015104166666666665</v>
      </c>
    </row>
    <row r="145" spans="1:9" ht="12.75">
      <c r="A145" s="7">
        <v>143</v>
      </c>
      <c r="B145" s="7" t="s">
        <v>499</v>
      </c>
      <c r="C145" s="7">
        <v>2335</v>
      </c>
      <c r="D145" s="7" t="s">
        <v>352</v>
      </c>
      <c r="E145" s="7" t="s">
        <v>374</v>
      </c>
      <c r="F145" s="8">
        <v>0.03479166666666667</v>
      </c>
      <c r="G145" s="8">
        <f t="shared" si="6"/>
        <v>0.0023194444444444447</v>
      </c>
      <c r="H145" s="9">
        <f t="shared" si="7"/>
        <v>17.964071856287422</v>
      </c>
      <c r="I145" s="8">
        <f t="shared" si="8"/>
        <v>0.015266203703703709</v>
      </c>
    </row>
    <row r="146" spans="1:9" ht="12.75">
      <c r="A146" s="7">
        <v>144</v>
      </c>
      <c r="B146" s="7" t="s">
        <v>135</v>
      </c>
      <c r="C146" s="7">
        <v>1019</v>
      </c>
      <c r="D146" s="7" t="s">
        <v>352</v>
      </c>
      <c r="E146" s="7" t="s">
        <v>406</v>
      </c>
      <c r="F146" s="8">
        <v>0.034861111111111114</v>
      </c>
      <c r="G146" s="8">
        <f t="shared" si="6"/>
        <v>0.0023240740740740743</v>
      </c>
      <c r="H146" s="9">
        <f t="shared" si="7"/>
        <v>17.92828685258964</v>
      </c>
      <c r="I146" s="8">
        <f t="shared" si="8"/>
        <v>0.01533564814814815</v>
      </c>
    </row>
    <row r="147" spans="1:9" ht="12.75">
      <c r="A147" s="7">
        <v>145</v>
      </c>
      <c r="B147" s="7" t="s">
        <v>500</v>
      </c>
      <c r="C147" s="7">
        <v>1082</v>
      </c>
      <c r="D147" s="7" t="s">
        <v>352</v>
      </c>
      <c r="E147" s="7" t="s">
        <v>355</v>
      </c>
      <c r="F147" s="8">
        <v>0.0349537037037037</v>
      </c>
      <c r="G147" s="8">
        <f t="shared" si="6"/>
        <v>0.002330246913580247</v>
      </c>
      <c r="H147" s="9">
        <f t="shared" si="7"/>
        <v>17.880794701986755</v>
      </c>
      <c r="I147" s="8">
        <f t="shared" si="8"/>
        <v>0.015428240740740739</v>
      </c>
    </row>
    <row r="148" spans="1:9" ht="12.75">
      <c r="A148" s="7">
        <v>146</v>
      </c>
      <c r="B148" s="7" t="s">
        <v>501</v>
      </c>
      <c r="C148" s="7">
        <v>1070</v>
      </c>
      <c r="D148" s="7" t="s">
        <v>352</v>
      </c>
      <c r="E148" s="7" t="s">
        <v>412</v>
      </c>
      <c r="F148" s="8">
        <v>0.03549768518518519</v>
      </c>
      <c r="G148" s="8">
        <f t="shared" si="6"/>
        <v>0.0023665123456790126</v>
      </c>
      <c r="H148" s="9">
        <f t="shared" si="7"/>
        <v>17.606781871535702</v>
      </c>
      <c r="I148" s="8">
        <f t="shared" si="8"/>
        <v>0.015972222222222224</v>
      </c>
    </row>
    <row r="149" spans="1:9" ht="12.75">
      <c r="A149" s="7">
        <v>147</v>
      </c>
      <c r="B149" s="7" t="s">
        <v>286</v>
      </c>
      <c r="C149" s="7">
        <v>1068</v>
      </c>
      <c r="D149" s="7" t="s">
        <v>352</v>
      </c>
      <c r="E149" s="7" t="s">
        <v>414</v>
      </c>
      <c r="F149" s="8">
        <v>0.035659722222222225</v>
      </c>
      <c r="G149" s="8">
        <f t="shared" si="6"/>
        <v>0.002377314814814815</v>
      </c>
      <c r="H149" s="9">
        <f t="shared" si="7"/>
        <v>17.526777020447906</v>
      </c>
      <c r="I149" s="8">
        <f t="shared" si="8"/>
        <v>0.01613425925925926</v>
      </c>
    </row>
    <row r="150" spans="1:9" ht="12.75">
      <c r="A150" s="7">
        <v>148</v>
      </c>
      <c r="B150" s="7" t="s">
        <v>279</v>
      </c>
      <c r="C150" s="7">
        <v>1162</v>
      </c>
      <c r="D150" s="7" t="s">
        <v>372</v>
      </c>
      <c r="E150" s="7" t="s">
        <v>374</v>
      </c>
      <c r="F150" s="8">
        <v>0.03582175925925926</v>
      </c>
      <c r="G150" s="8">
        <f t="shared" si="6"/>
        <v>0.0023881172839506173</v>
      </c>
      <c r="H150" s="9">
        <f t="shared" si="7"/>
        <v>17.447495961227787</v>
      </c>
      <c r="I150" s="8">
        <f t="shared" si="8"/>
        <v>0.0162962962962963</v>
      </c>
    </row>
    <row r="151" spans="1:9" ht="12.75">
      <c r="A151" s="7">
        <v>149</v>
      </c>
      <c r="B151" s="7" t="s">
        <v>502</v>
      </c>
      <c r="C151" s="7">
        <v>1079</v>
      </c>
      <c r="D151" s="7" t="s">
        <v>372</v>
      </c>
      <c r="E151" s="7" t="s">
        <v>487</v>
      </c>
      <c r="F151" s="8">
        <v>0.036111111111111115</v>
      </c>
      <c r="G151" s="8">
        <f t="shared" si="6"/>
        <v>0.0024074074074074076</v>
      </c>
      <c r="H151" s="9">
        <f t="shared" si="7"/>
        <v>17.307692307692307</v>
      </c>
      <c r="I151" s="8">
        <f t="shared" si="8"/>
        <v>0.01658564814814815</v>
      </c>
    </row>
    <row r="152" spans="1:9" ht="12.75">
      <c r="A152" s="7">
        <v>150</v>
      </c>
      <c r="B152" s="7" t="s">
        <v>503</v>
      </c>
      <c r="C152" s="7">
        <v>536</v>
      </c>
      <c r="D152" s="7" t="s">
        <v>352</v>
      </c>
      <c r="E152" s="7" t="s">
        <v>374</v>
      </c>
      <c r="F152" s="8">
        <v>0.03657407407407407</v>
      </c>
      <c r="G152" s="8">
        <f t="shared" si="6"/>
        <v>0.0024382716049382715</v>
      </c>
      <c r="H152" s="9">
        <f t="shared" si="7"/>
        <v>17.088607594936708</v>
      </c>
      <c r="I152" s="8">
        <f t="shared" si="8"/>
        <v>0.017048611111111108</v>
      </c>
    </row>
    <row r="153" spans="1:9" ht="12.75">
      <c r="A153" s="7">
        <v>151</v>
      </c>
      <c r="B153" s="7" t="s">
        <v>189</v>
      </c>
      <c r="C153" s="7">
        <v>1039</v>
      </c>
      <c r="D153" s="7" t="s">
        <v>372</v>
      </c>
      <c r="E153" s="7" t="s">
        <v>374</v>
      </c>
      <c r="F153" s="8">
        <v>0.036516203703703703</v>
      </c>
      <c r="G153" s="8">
        <f t="shared" si="6"/>
        <v>0.0024344135802469137</v>
      </c>
      <c r="H153" s="9">
        <f t="shared" si="7"/>
        <v>17.11568938193344</v>
      </c>
      <c r="I153" s="8">
        <f t="shared" si="8"/>
        <v>0.01699074074074074</v>
      </c>
    </row>
    <row r="154" spans="1:9" ht="12.75">
      <c r="A154" s="7">
        <v>152</v>
      </c>
      <c r="B154" s="7" t="s">
        <v>266</v>
      </c>
      <c r="C154" s="7">
        <v>1091</v>
      </c>
      <c r="D154" s="7" t="s">
        <v>372</v>
      </c>
      <c r="E154" s="7" t="s">
        <v>374</v>
      </c>
      <c r="F154" s="8">
        <v>0.03650462962962963</v>
      </c>
      <c r="G154" s="8">
        <f t="shared" si="6"/>
        <v>0.002433641975308642</v>
      </c>
      <c r="H154" s="9">
        <f t="shared" si="7"/>
        <v>17.121116043119848</v>
      </c>
      <c r="I154" s="8">
        <f t="shared" si="8"/>
        <v>0.016979166666666667</v>
      </c>
    </row>
    <row r="155" spans="1:9" ht="12.75">
      <c r="A155" s="7">
        <v>153</v>
      </c>
      <c r="B155" s="7" t="s">
        <v>209</v>
      </c>
      <c r="C155" s="7">
        <v>811</v>
      </c>
      <c r="D155" s="7" t="s">
        <v>352</v>
      </c>
      <c r="E155" s="7" t="s">
        <v>504</v>
      </c>
      <c r="F155" s="8">
        <v>0.036597222222222225</v>
      </c>
      <c r="G155" s="8">
        <f t="shared" si="6"/>
        <v>0.0024398148148148152</v>
      </c>
      <c r="H155" s="9">
        <f t="shared" si="7"/>
        <v>17.077798861480073</v>
      </c>
      <c r="I155" s="8">
        <f t="shared" si="8"/>
        <v>0.017071759259259262</v>
      </c>
    </row>
    <row r="156" spans="1:9" ht="12.75">
      <c r="A156" s="7">
        <v>154</v>
      </c>
      <c r="B156" s="7" t="s">
        <v>84</v>
      </c>
      <c r="C156" s="7">
        <v>812</v>
      </c>
      <c r="D156" s="7" t="s">
        <v>352</v>
      </c>
      <c r="E156" s="7" t="s">
        <v>504</v>
      </c>
      <c r="F156" s="8">
        <v>0.0366087962962963</v>
      </c>
      <c r="G156" s="8">
        <f t="shared" si="6"/>
        <v>0.0024405864197530867</v>
      </c>
      <c r="H156" s="9">
        <f t="shared" si="7"/>
        <v>17.072399620613343</v>
      </c>
      <c r="I156" s="8">
        <f t="shared" si="8"/>
        <v>0.017083333333333336</v>
      </c>
    </row>
    <row r="157" spans="1:9" ht="12.75">
      <c r="A157" s="7">
        <v>155</v>
      </c>
      <c r="B157" s="7" t="s">
        <v>505</v>
      </c>
      <c r="C157" s="7">
        <v>1121</v>
      </c>
      <c r="D157" s="7" t="s">
        <v>372</v>
      </c>
      <c r="E157" s="7" t="s">
        <v>374</v>
      </c>
      <c r="F157" s="8">
        <v>0.036516203703703703</v>
      </c>
      <c r="G157" s="8">
        <f t="shared" si="6"/>
        <v>0.0024344135802469137</v>
      </c>
      <c r="H157" s="9">
        <f t="shared" si="7"/>
        <v>17.11568938193344</v>
      </c>
      <c r="I157" s="8">
        <f t="shared" si="8"/>
        <v>0.01699074074074074</v>
      </c>
    </row>
    <row r="158" spans="1:9" ht="12.75">
      <c r="A158" s="7">
        <v>156</v>
      </c>
      <c r="B158" s="7" t="s">
        <v>506</v>
      </c>
      <c r="C158" s="7">
        <v>1151</v>
      </c>
      <c r="D158" s="7" t="s">
        <v>372</v>
      </c>
      <c r="E158" s="7" t="s">
        <v>507</v>
      </c>
      <c r="F158" s="8">
        <v>0.03662037037037037</v>
      </c>
      <c r="G158" s="8">
        <f t="shared" si="6"/>
        <v>0.002441358024691358</v>
      </c>
      <c r="H158" s="9">
        <f t="shared" si="7"/>
        <v>17.06700379266751</v>
      </c>
      <c r="I158" s="8">
        <f t="shared" si="8"/>
        <v>0.01709490740740741</v>
      </c>
    </row>
    <row r="159" spans="1:9" ht="12.75">
      <c r="A159" s="7">
        <v>157</v>
      </c>
      <c r="B159" s="7" t="s">
        <v>508</v>
      </c>
      <c r="C159" s="7">
        <v>1130</v>
      </c>
      <c r="D159" s="7" t="s">
        <v>372</v>
      </c>
      <c r="E159" s="7" t="s">
        <v>509</v>
      </c>
      <c r="F159" s="8">
        <v>0.0366087962962963</v>
      </c>
      <c r="G159" s="8">
        <f t="shared" si="6"/>
        <v>0.0024405864197530867</v>
      </c>
      <c r="H159" s="9">
        <f t="shared" si="7"/>
        <v>17.072399620613343</v>
      </c>
      <c r="I159" s="8">
        <f t="shared" si="8"/>
        <v>0.017083333333333336</v>
      </c>
    </row>
    <row r="160" spans="1:9" ht="12.75">
      <c r="A160" s="7">
        <v>158</v>
      </c>
      <c r="B160" s="7" t="s">
        <v>510</v>
      </c>
      <c r="C160" s="7">
        <v>1155</v>
      </c>
      <c r="D160" s="7" t="s">
        <v>352</v>
      </c>
      <c r="E160" s="7" t="s">
        <v>374</v>
      </c>
      <c r="F160" s="8">
        <v>0.03657407407407407</v>
      </c>
      <c r="G160" s="8">
        <f t="shared" si="6"/>
        <v>0.0024382716049382715</v>
      </c>
      <c r="H160" s="9">
        <f t="shared" si="7"/>
        <v>17.088607594936708</v>
      </c>
      <c r="I160" s="8">
        <f t="shared" si="8"/>
        <v>0.017048611111111108</v>
      </c>
    </row>
    <row r="161" spans="1:9" ht="12.75">
      <c r="A161" s="7">
        <v>159</v>
      </c>
      <c r="B161" s="7" t="s">
        <v>511</v>
      </c>
      <c r="C161" s="7">
        <v>1048</v>
      </c>
      <c r="D161" s="7" t="s">
        <v>372</v>
      </c>
      <c r="E161" s="7" t="s">
        <v>512</v>
      </c>
      <c r="F161" s="8">
        <v>0.036597222222222225</v>
      </c>
      <c r="G161" s="8">
        <f t="shared" si="6"/>
        <v>0.0024398148148148152</v>
      </c>
      <c r="H161" s="9">
        <f t="shared" si="7"/>
        <v>17.077798861480073</v>
      </c>
      <c r="I161" s="8">
        <f t="shared" si="8"/>
        <v>0.017071759259259262</v>
      </c>
    </row>
    <row r="162" spans="1:9" ht="12.75">
      <c r="A162" s="7">
        <v>160</v>
      </c>
      <c r="B162" s="7" t="s">
        <v>235</v>
      </c>
      <c r="C162" s="7">
        <v>1081</v>
      </c>
      <c r="D162" s="7" t="s">
        <v>372</v>
      </c>
      <c r="E162" s="7" t="s">
        <v>513</v>
      </c>
      <c r="F162" s="8">
        <v>0.036759259259259255</v>
      </c>
      <c r="G162" s="8">
        <f t="shared" si="6"/>
        <v>0.002450617283950617</v>
      </c>
      <c r="H162" s="9">
        <f t="shared" si="7"/>
        <v>17.002518891687657</v>
      </c>
      <c r="I162" s="8">
        <f t="shared" si="8"/>
        <v>0.017233796296296292</v>
      </c>
    </row>
    <row r="163" spans="1:9" ht="12.75">
      <c r="A163" s="7">
        <v>161</v>
      </c>
      <c r="B163" s="7" t="s">
        <v>299</v>
      </c>
      <c r="C163" s="7">
        <v>1090</v>
      </c>
      <c r="D163" s="7" t="s">
        <v>372</v>
      </c>
      <c r="E163" s="7" t="s">
        <v>514</v>
      </c>
      <c r="F163" s="8">
        <v>0.03678240740740741</v>
      </c>
      <c r="G163" s="8">
        <f t="shared" si="6"/>
        <v>0.0024521604938271607</v>
      </c>
      <c r="H163" s="9">
        <f t="shared" si="7"/>
        <v>16.99181875393329</v>
      </c>
      <c r="I163" s="8">
        <f t="shared" si="8"/>
        <v>0.017256944444444446</v>
      </c>
    </row>
    <row r="164" spans="1:9" ht="12.75">
      <c r="A164" s="7">
        <v>162</v>
      </c>
      <c r="B164" s="7" t="s">
        <v>515</v>
      </c>
      <c r="C164" s="7">
        <v>1142</v>
      </c>
      <c r="D164" s="7" t="s">
        <v>372</v>
      </c>
      <c r="E164" s="7" t="s">
        <v>476</v>
      </c>
      <c r="F164" s="8">
        <v>0.03721064814814815</v>
      </c>
      <c r="G164" s="8">
        <f t="shared" si="6"/>
        <v>0.00248070987654321</v>
      </c>
      <c r="H164" s="9">
        <f t="shared" si="7"/>
        <v>16.796267496111977</v>
      </c>
      <c r="I164" s="8">
        <f t="shared" si="8"/>
        <v>0.01768518518518519</v>
      </c>
    </row>
    <row r="165" spans="1:9" ht="12.75">
      <c r="A165" s="7">
        <v>163</v>
      </c>
      <c r="B165" s="7" t="s">
        <v>516</v>
      </c>
      <c r="C165" s="7">
        <v>1131</v>
      </c>
      <c r="D165" s="7" t="s">
        <v>372</v>
      </c>
      <c r="E165" s="7" t="s">
        <v>374</v>
      </c>
      <c r="F165" s="8">
        <v>0.03815972222222223</v>
      </c>
      <c r="G165" s="8">
        <f t="shared" si="6"/>
        <v>0.0025439814814814817</v>
      </c>
      <c r="H165" s="9">
        <f t="shared" si="7"/>
        <v>16.378525932666058</v>
      </c>
      <c r="I165" s="8">
        <f t="shared" si="8"/>
        <v>0.018634259259259264</v>
      </c>
    </row>
    <row r="166" spans="1:9" ht="12.75">
      <c r="A166" s="7">
        <v>164</v>
      </c>
      <c r="B166" s="7" t="s">
        <v>517</v>
      </c>
      <c r="C166" s="7">
        <v>1001</v>
      </c>
      <c r="D166" s="7" t="s">
        <v>372</v>
      </c>
      <c r="E166" s="7" t="s">
        <v>374</v>
      </c>
      <c r="F166" s="8">
        <v>0.03822916666666667</v>
      </c>
      <c r="G166" s="8">
        <f t="shared" si="6"/>
        <v>0.0025486111111111113</v>
      </c>
      <c r="H166" s="9">
        <f t="shared" si="7"/>
        <v>16.348773841961854</v>
      </c>
      <c r="I166" s="8">
        <f t="shared" si="8"/>
        <v>0.018703703703703705</v>
      </c>
    </row>
    <row r="167" spans="1:9" ht="12.75">
      <c r="A167" s="7">
        <v>165</v>
      </c>
      <c r="B167" s="7" t="s">
        <v>296</v>
      </c>
      <c r="C167" s="7">
        <v>1118</v>
      </c>
      <c r="D167" s="7" t="s">
        <v>372</v>
      </c>
      <c r="E167" s="7" t="s">
        <v>361</v>
      </c>
      <c r="F167" s="8">
        <v>0.038657407407407404</v>
      </c>
      <c r="G167" s="8">
        <f t="shared" si="6"/>
        <v>0.0025771604938271604</v>
      </c>
      <c r="H167" s="9">
        <f t="shared" si="7"/>
        <v>16.167664670658684</v>
      </c>
      <c r="I167" s="8">
        <f t="shared" si="8"/>
        <v>0.01913194444444444</v>
      </c>
    </row>
    <row r="168" spans="1:9" ht="12.75">
      <c r="A168" s="7">
        <v>166</v>
      </c>
      <c r="B168" s="7" t="s">
        <v>518</v>
      </c>
      <c r="C168" s="7">
        <v>1165</v>
      </c>
      <c r="D168" s="7" t="s">
        <v>372</v>
      </c>
      <c r="E168" s="7" t="s">
        <v>374</v>
      </c>
      <c r="F168" s="8">
        <v>0.03888888888888889</v>
      </c>
      <c r="G168" s="8">
        <f t="shared" si="6"/>
        <v>0.0025925925925925925</v>
      </c>
      <c r="H168" s="9">
        <f t="shared" si="7"/>
        <v>16.07142857142857</v>
      </c>
      <c r="I168" s="8">
        <f t="shared" si="8"/>
        <v>0.019363425925925926</v>
      </c>
    </row>
    <row r="169" spans="1:9" ht="12.75">
      <c r="A169" s="7">
        <v>167</v>
      </c>
      <c r="B169" s="7" t="s">
        <v>519</v>
      </c>
      <c r="C169" s="7">
        <v>2585</v>
      </c>
      <c r="D169" s="7" t="s">
        <v>352</v>
      </c>
      <c r="E169" s="7" t="s">
        <v>425</v>
      </c>
      <c r="F169" s="8">
        <v>0.040138888888888884</v>
      </c>
      <c r="G169" s="8">
        <f t="shared" si="6"/>
        <v>0.0026759259259259258</v>
      </c>
      <c r="H169" s="9">
        <f t="shared" si="7"/>
        <v>15.570934256055365</v>
      </c>
      <c r="I169" s="8">
        <f t="shared" si="8"/>
        <v>0.02061342592592592</v>
      </c>
    </row>
    <row r="170" spans="1:9" ht="12.75">
      <c r="A170" s="7">
        <v>168</v>
      </c>
      <c r="B170" s="7" t="s">
        <v>190</v>
      </c>
      <c r="C170" s="7">
        <v>2187</v>
      </c>
      <c r="D170" s="7" t="s">
        <v>352</v>
      </c>
      <c r="E170" s="7" t="s">
        <v>406</v>
      </c>
      <c r="F170" s="8">
        <v>0.04138888888888889</v>
      </c>
      <c r="G170" s="8">
        <f t="shared" si="6"/>
        <v>0.0027592592592592595</v>
      </c>
      <c r="H170" s="9">
        <f t="shared" si="7"/>
        <v>15.100671140939598</v>
      </c>
      <c r="I170" s="8">
        <f t="shared" si="8"/>
        <v>0.02186342592592593</v>
      </c>
    </row>
    <row r="171" spans="1:9" ht="12.75">
      <c r="A171" s="7">
        <v>169</v>
      </c>
      <c r="B171" s="7" t="s">
        <v>520</v>
      </c>
      <c r="C171" s="7">
        <v>1587</v>
      </c>
      <c r="D171" s="7" t="s">
        <v>372</v>
      </c>
      <c r="E171" s="7" t="s">
        <v>425</v>
      </c>
      <c r="F171" s="8">
        <v>0.04148148148148148</v>
      </c>
      <c r="G171" s="8">
        <f t="shared" si="6"/>
        <v>0.002765432098765432</v>
      </c>
      <c r="H171" s="9">
        <f t="shared" si="7"/>
        <v>15.066964285714286</v>
      </c>
      <c r="I171" s="8">
        <f t="shared" si="8"/>
        <v>0.021956018518518517</v>
      </c>
    </row>
    <row r="172" spans="1:9" ht="12.75">
      <c r="A172" s="7">
        <v>170</v>
      </c>
      <c r="B172" s="7" t="s">
        <v>521</v>
      </c>
      <c r="C172" s="7">
        <v>1969</v>
      </c>
      <c r="D172" s="7" t="s">
        <v>372</v>
      </c>
      <c r="E172" s="7" t="s">
        <v>476</v>
      </c>
      <c r="F172" s="8">
        <v>0.04234953703703703</v>
      </c>
      <c r="G172" s="8">
        <f t="shared" si="6"/>
        <v>0.002823302469135802</v>
      </c>
      <c r="H172" s="9">
        <f t="shared" si="7"/>
        <v>14.758130636786008</v>
      </c>
      <c r="I172" s="8">
        <f t="shared" si="8"/>
        <v>0.02282407407407407</v>
      </c>
    </row>
    <row r="173" spans="1:9" ht="12.75">
      <c r="A173" s="7">
        <v>171</v>
      </c>
      <c r="B173" s="7" t="s">
        <v>522</v>
      </c>
      <c r="C173" s="7">
        <v>672</v>
      </c>
      <c r="D173" s="7" t="s">
        <v>372</v>
      </c>
      <c r="E173" s="7" t="s">
        <v>480</v>
      </c>
      <c r="F173" s="8">
        <v>0.03981481481481482</v>
      </c>
      <c r="G173" s="8">
        <f t="shared" si="6"/>
        <v>0.002654320987654321</v>
      </c>
      <c r="H173" s="9">
        <f t="shared" si="7"/>
        <v>15.697674418604652</v>
      </c>
      <c r="I173" s="8">
        <f t="shared" si="8"/>
        <v>0.020289351851851854</v>
      </c>
    </row>
    <row r="174" spans="1:9" ht="12.75">
      <c r="A174" s="7">
        <v>172</v>
      </c>
      <c r="B174" s="7" t="s">
        <v>523</v>
      </c>
      <c r="C174" s="7">
        <v>2800</v>
      </c>
      <c r="D174" s="7" t="s">
        <v>352</v>
      </c>
      <c r="E174" s="7" t="s">
        <v>431</v>
      </c>
      <c r="F174" s="8">
        <v>0.04017361111111111</v>
      </c>
      <c r="G174" s="8">
        <f t="shared" si="6"/>
        <v>0.0026782407407407406</v>
      </c>
      <c r="H174" s="9">
        <f t="shared" si="7"/>
        <v>15.557476231633537</v>
      </c>
      <c r="I174" s="8">
        <f t="shared" si="8"/>
        <v>0.020648148148148148</v>
      </c>
    </row>
    <row r="175" spans="1:9" ht="12.75">
      <c r="A175" s="7">
        <v>173</v>
      </c>
      <c r="B175" s="7" t="s">
        <v>524</v>
      </c>
      <c r="C175" s="7">
        <v>19</v>
      </c>
      <c r="D175" s="7" t="s">
        <v>352</v>
      </c>
      <c r="E175" s="7"/>
      <c r="F175" s="8">
        <v>0.04086805555555555</v>
      </c>
      <c r="G175" s="8">
        <f t="shared" si="6"/>
        <v>0.002724537037037037</v>
      </c>
      <c r="H175" s="9">
        <f t="shared" si="7"/>
        <v>15.293118096856414</v>
      </c>
      <c r="I175" s="8">
        <f t="shared" si="8"/>
        <v>0.02134259259259259</v>
      </c>
    </row>
    <row r="176" spans="1:9" ht="12.75">
      <c r="A176" s="7">
        <v>174</v>
      </c>
      <c r="B176" s="7" t="s">
        <v>525</v>
      </c>
      <c r="C176" s="7">
        <v>2174</v>
      </c>
      <c r="D176" s="7" t="s">
        <v>372</v>
      </c>
      <c r="E176" s="7" t="s">
        <v>374</v>
      </c>
      <c r="F176" s="8">
        <v>0.04563657407407407</v>
      </c>
      <c r="G176" s="8">
        <f t="shared" si="6"/>
        <v>0.0030424382716049384</v>
      </c>
      <c r="H176" s="9">
        <f t="shared" si="7"/>
        <v>13.695155972609689</v>
      </c>
      <c r="I176" s="8">
        <f t="shared" si="8"/>
        <v>0.02611111111111111</v>
      </c>
    </row>
    <row r="177" spans="1:9" ht="12.75">
      <c r="A177" s="7">
        <v>175</v>
      </c>
      <c r="B177" s="7" t="s">
        <v>526</v>
      </c>
      <c r="C177" s="7">
        <v>679</v>
      </c>
      <c r="D177" s="7" t="s">
        <v>372</v>
      </c>
      <c r="E177" s="7" t="s">
        <v>476</v>
      </c>
      <c r="F177" s="8">
        <v>0.04974537037037038</v>
      </c>
      <c r="G177" s="8">
        <f t="shared" si="6"/>
        <v>0.0033163580246913585</v>
      </c>
      <c r="H177" s="9">
        <f t="shared" si="7"/>
        <v>12.563983248022335</v>
      </c>
      <c r="I177" s="8">
        <f t="shared" si="8"/>
        <v>0.030219907407407414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5"/>
  <sheetViews>
    <sheetView tabSelected="1" workbookViewId="0" topLeftCell="A1">
      <selection activeCell="E286" sqref="E286"/>
    </sheetView>
  </sheetViews>
  <sheetFormatPr defaultColWidth="11.421875" defaultRowHeight="12.75"/>
  <cols>
    <col min="1" max="1" width="8.140625" style="0" customWidth="1"/>
    <col min="2" max="2" width="46.421875" style="0" bestFit="1" customWidth="1"/>
    <col min="3" max="3" width="6.7109375" style="0" bestFit="1" customWidth="1"/>
    <col min="4" max="4" width="9.8515625" style="0" bestFit="1" customWidth="1"/>
    <col min="5" max="5" width="40.7109375" style="0" bestFit="1" customWidth="1"/>
    <col min="6" max="6" width="8.421875" style="0" customWidth="1"/>
    <col min="7" max="7" width="7.421875" style="0" bestFit="1" customWidth="1"/>
    <col min="8" max="8" width="6.57421875" style="0" bestFit="1" customWidth="1"/>
    <col min="9" max="9" width="7.8515625" style="0" bestFit="1" customWidth="1"/>
    <col min="10" max="10" width="7.421875" style="2" bestFit="1" customWidth="1"/>
    <col min="11" max="11" width="10.28125" style="0" customWidth="1"/>
    <col min="12" max="12" width="10.28125" style="17" customWidth="1"/>
    <col min="13" max="13" width="10.28125" style="18" bestFit="1" customWidth="1"/>
  </cols>
  <sheetData>
    <row r="1" spans="1:13" s="16" customFormat="1" ht="25.5">
      <c r="A1" s="5" t="s">
        <v>249</v>
      </c>
      <c r="B1" s="5" t="s">
        <v>250</v>
      </c>
      <c r="C1" s="5" t="s">
        <v>251</v>
      </c>
      <c r="D1" s="5" t="s">
        <v>253</v>
      </c>
      <c r="E1" s="5" t="s">
        <v>254</v>
      </c>
      <c r="F1" s="5" t="s">
        <v>252</v>
      </c>
      <c r="G1" s="5" t="s">
        <v>348</v>
      </c>
      <c r="H1" s="6" t="s">
        <v>349</v>
      </c>
      <c r="I1" s="14" t="s">
        <v>350</v>
      </c>
      <c r="J1" s="15">
        <v>2008</v>
      </c>
      <c r="K1" s="5" t="s">
        <v>529</v>
      </c>
      <c r="L1" s="14" t="s">
        <v>528</v>
      </c>
      <c r="M1" s="14" t="s">
        <v>527</v>
      </c>
    </row>
    <row r="2" spans="1:13" ht="12.75">
      <c r="A2" s="1">
        <v>1</v>
      </c>
      <c r="B2" s="1" t="s">
        <v>0</v>
      </c>
      <c r="C2" s="1">
        <v>3275</v>
      </c>
      <c r="D2" s="1" t="s">
        <v>1</v>
      </c>
      <c r="E2" s="1" t="s">
        <v>2</v>
      </c>
      <c r="F2" s="2">
        <v>0.020729166666666667</v>
      </c>
      <c r="G2" s="8">
        <f>F2/15</f>
        <v>0.0013819444444444445</v>
      </c>
      <c r="H2" s="9">
        <f>15/(HOUR(F2)+MINUTE(F2)/60+SECOND(F2)/3600)</f>
        <v>30.150753768844222</v>
      </c>
      <c r="I2" s="8">
        <f>F2-F$2</f>
        <v>0</v>
      </c>
      <c r="J2" s="2">
        <f>IF(ISERROR(VLOOKUP(B2,'2008'!B:I,5,FALSE)),"",VLOOKUP(B2,'2008'!B:I,5,FALSE))</f>
        <v>0.01965277777777778</v>
      </c>
      <c r="K2" s="1">
        <f>IF(ISERROR(VLOOKUP(B2,'2008'!B:I,5,FALSE)),"",(HOUR(J2)*3600+MINUTE(J2)*60+SECOND(J2))-(HOUR(F2)*3600+MINUTE(F2)*60+SECOND(F2)))</f>
        <v>-93</v>
      </c>
      <c r="L2" s="17">
        <f>IF(ISERROR(VLOOKUP(B2,'2008'!B:I,5,FALSE)),"",IF(K2&gt;=0,CONCATENATE(INT(ABS(K2)/3600),":",TEXT(INT(ABS(K2)/60)-INT(ABS(K2)/3600)*60,"00"),":",TEXT(ABS(K2)-INT(ABS(K2)/3600)*3600-(INT(ABS(K2)/60)-INT(ABS(K2)/3600)*60)*60,"00")),""))</f>
      </c>
      <c r="M2" s="18" t="str">
        <f>IF(ISERROR(VLOOKUP(B2,'2008'!B:I,5,FALSE)),"",IF(K2&lt;0,CONCATENATE("-",INT(ABS(K2)/3600),":",TEXT(INT(ABS(K2)/60)-INT(ABS(K2)/3600)*60,"00"),":",TEXT(ABS(K2)-INT(ABS(K2)/3600)*3600-(INT(ABS(K2)/60)-INT(ABS(K2)/3600)*60)*60,"00")),""))</f>
        <v>-0:01:33</v>
      </c>
    </row>
    <row r="3" spans="1:13" ht="12.75">
      <c r="A3" s="1">
        <v>2</v>
      </c>
      <c r="B3" s="1" t="s">
        <v>3</v>
      </c>
      <c r="C3" s="1">
        <v>3392</v>
      </c>
      <c r="D3" s="1" t="s">
        <v>1</v>
      </c>
      <c r="E3" s="1" t="s">
        <v>4</v>
      </c>
      <c r="F3" s="2">
        <v>0.020879629629629626</v>
      </c>
      <c r="G3" s="8">
        <f aca="true" t="shared" si="0" ref="G3:G66">F3/15</f>
        <v>0.0013919753086419752</v>
      </c>
      <c r="H3" s="9">
        <f aca="true" t="shared" si="1" ref="H3:H66">15/(HOUR(F3)+MINUTE(F3)/60+SECOND(F3)/3600)</f>
        <v>29.93348115299335</v>
      </c>
      <c r="I3" s="8">
        <f aca="true" t="shared" si="2" ref="I3:I66">F3-F$2</f>
        <v>0.00015046296296295988</v>
      </c>
      <c r="J3" s="2">
        <f>IF(ISERROR(VLOOKUP(B3,'2008'!B:I,5,FALSE)),"",VLOOKUP(B3,'2008'!B:I,5,FALSE))</f>
      </c>
      <c r="K3" s="1">
        <f>IF(ISERROR(VLOOKUP(B3,'2008'!B:I,5,FALSE)),"",(HOUR(J3)*3600+MINUTE(J3)*60+SECOND(J3))-(HOUR(F3)*3600+MINUTE(F3)*60+SECOND(F3)))</f>
      </c>
      <c r="L3" s="17">
        <f>IF(ISERROR(VLOOKUP(B3,'2008'!B:I,5,FALSE)),"",IF(K3&gt;=0,CONCATENATE(INT(ABS(K3)/3600),":",TEXT(INT(ABS(K3)/60)-INT(ABS(K3)/3600)*60,"00"),":",TEXT(ABS(K3)-INT(ABS(K3)/3600)*3600-(INT(ABS(K3)/60)-INT(ABS(K3)/3600)*60)*60,"00")),""))</f>
      </c>
      <c r="M3" s="18">
        <f>IF(ISERROR(VLOOKUP(B3,'2008'!B:I,5,FALSE)),"",IF(K3&lt;0,CONCATENATE("-",INT(ABS(K3)/3600),":",TEXT(INT(ABS(K3)/60)-INT(ABS(K3)/3600)*60,"00"),":",TEXT(ABS(K3)-INT(ABS(K3)/3600)*3600-(INT(ABS(K3)/60)-INT(ABS(K3)/3600)*60)*60,"00")),""))</f>
      </c>
    </row>
    <row r="4" spans="1:13" ht="12.75">
      <c r="A4" s="1">
        <v>3</v>
      </c>
      <c r="B4" s="1" t="s">
        <v>5</v>
      </c>
      <c r="C4" s="1">
        <v>3336</v>
      </c>
      <c r="D4" s="1" t="s">
        <v>6</v>
      </c>
      <c r="E4" s="1" t="s">
        <v>7</v>
      </c>
      <c r="F4" s="2">
        <v>0.020949074074074075</v>
      </c>
      <c r="G4" s="8">
        <f t="shared" si="0"/>
        <v>0.001396604938271605</v>
      </c>
      <c r="H4" s="9">
        <f t="shared" si="1"/>
        <v>29.834254143646408</v>
      </c>
      <c r="I4" s="8">
        <f t="shared" si="2"/>
        <v>0.00021990740740740825</v>
      </c>
      <c r="J4" s="2">
        <f>IF(ISERROR(VLOOKUP(B4,'2008'!B:I,5,FALSE)),"",VLOOKUP(B4,'2008'!B:I,5,FALSE))</f>
        <v>0.020983796296296296</v>
      </c>
      <c r="K4" s="1">
        <f>IF(ISERROR(VLOOKUP(B4,'2008'!B:I,5,FALSE)),"",(HOUR(J4)*3600+MINUTE(J4)*60+SECOND(J4))-(HOUR(F4)*3600+MINUTE(F4)*60+SECOND(F4)))</f>
        <v>3</v>
      </c>
      <c r="L4" s="17" t="str">
        <f>IF(ISERROR(VLOOKUP(B4,'2008'!B:I,5,FALSE)),"",IF(K4&gt;=0,CONCATENATE(INT(ABS(K4)/3600),":",TEXT(INT(ABS(K4)/60)-INT(ABS(K4)/3600)*60,"00"),":",TEXT(ABS(K4)-INT(ABS(K4)/3600)*3600-(INT(ABS(K4)/60)-INT(ABS(K4)/3600)*60)*60,"00")),""))</f>
        <v>0:00:03</v>
      </c>
      <c r="M4" s="18">
        <f>IF(ISERROR(VLOOKUP(B4,'2008'!B:I,5,FALSE)),"",IF(K4&lt;0,CONCATENATE("-",INT(ABS(K4)/3600),":",TEXT(INT(ABS(K4)/60)-INT(ABS(K4)/3600)*60,"00"),":",TEXT(ABS(K4)-INT(ABS(K4)/3600)*3600-(INT(ABS(K4)/60)-INT(ABS(K4)/3600)*60)*60,"00")),""))</f>
      </c>
    </row>
    <row r="5" spans="1:13" ht="12.75">
      <c r="A5" s="1">
        <v>4</v>
      </c>
      <c r="B5" s="1" t="s">
        <v>8</v>
      </c>
      <c r="C5" s="1">
        <v>3334</v>
      </c>
      <c r="D5" s="1" t="s">
        <v>1</v>
      </c>
      <c r="E5" s="1" t="s">
        <v>9</v>
      </c>
      <c r="F5" s="2">
        <v>0.02085648148148148</v>
      </c>
      <c r="G5" s="8">
        <f t="shared" si="0"/>
        <v>0.0013904320987654319</v>
      </c>
      <c r="H5" s="9">
        <f t="shared" si="1"/>
        <v>29.966703662597116</v>
      </c>
      <c r="I5" s="8">
        <f t="shared" si="2"/>
        <v>0.00012731481481481274</v>
      </c>
      <c r="J5" s="2">
        <f>IF(ISERROR(VLOOKUP(B5,'2008'!B:I,5,FALSE)),"",VLOOKUP(B5,'2008'!B:I,5,FALSE))</f>
      </c>
      <c r="K5" s="1">
        <f>IF(ISERROR(VLOOKUP(B5,'2008'!B:I,5,FALSE)),"",(HOUR(J5)*3600+MINUTE(J5)*60+SECOND(J5))-(HOUR(F5)*3600+MINUTE(F5)*60+SECOND(F5)))</f>
      </c>
      <c r="L5" s="17">
        <f>IF(ISERROR(VLOOKUP(B5,'2008'!B:I,5,FALSE)),"",IF(K5&gt;=0,CONCATENATE(INT(ABS(K5)/3600),":",TEXT(INT(ABS(K5)/60)-INT(ABS(K5)/3600)*60,"00"),":",TEXT(ABS(K5)-INT(ABS(K5)/3600)*3600-(INT(ABS(K5)/60)-INT(ABS(K5)/3600)*60)*60,"00")),""))</f>
      </c>
      <c r="M5" s="18">
        <f>IF(ISERROR(VLOOKUP(B5,'2008'!B:I,5,FALSE)),"",IF(K5&lt;0,CONCATENATE("-",INT(ABS(K5)/3600),":",TEXT(INT(ABS(K5)/60)-INT(ABS(K5)/3600)*60,"00"),":",TEXT(ABS(K5)-INT(ABS(K5)/3600)*3600-(INT(ABS(K5)/60)-INT(ABS(K5)/3600)*60)*60,"00")),""))</f>
      </c>
    </row>
    <row r="6" spans="1:13" ht="12.75">
      <c r="A6" s="1">
        <v>5</v>
      </c>
      <c r="B6" s="1" t="s">
        <v>10</v>
      </c>
      <c r="C6" s="1">
        <v>3296</v>
      </c>
      <c r="D6" s="1" t="s">
        <v>6</v>
      </c>
      <c r="E6" s="1" t="s">
        <v>9</v>
      </c>
      <c r="F6" s="2">
        <v>0.021215277777777777</v>
      </c>
      <c r="G6" s="8">
        <f t="shared" si="0"/>
        <v>0.0014143518518518518</v>
      </c>
      <c r="H6" s="9">
        <f t="shared" si="1"/>
        <v>29.459901800327334</v>
      </c>
      <c r="I6" s="8">
        <f t="shared" si="2"/>
        <v>0.00048611111111111077</v>
      </c>
      <c r="J6" s="2">
        <f>IF(ISERROR(VLOOKUP(B6,'2008'!B:I,5,FALSE)),"",VLOOKUP(B6,'2008'!B:I,5,FALSE))</f>
      </c>
      <c r="K6" s="1">
        <f>IF(ISERROR(VLOOKUP(B6,'2008'!B:I,5,FALSE)),"",(HOUR(J6)*3600+MINUTE(J6)*60+SECOND(J6))-(HOUR(F6)*3600+MINUTE(F6)*60+SECOND(F6)))</f>
      </c>
      <c r="L6" s="17">
        <f>IF(ISERROR(VLOOKUP(B6,'2008'!B:I,5,FALSE)),"",IF(K6&gt;=0,CONCATENATE(INT(ABS(K6)/3600),":",TEXT(INT(ABS(K6)/60)-INT(ABS(K6)/3600)*60,"00"),":",TEXT(ABS(K6)-INT(ABS(K6)/3600)*3600-(INT(ABS(K6)/60)-INT(ABS(K6)/3600)*60)*60,"00")),""))</f>
      </c>
      <c r="M6" s="18">
        <f>IF(ISERROR(VLOOKUP(B6,'2008'!B:I,5,FALSE)),"",IF(K6&lt;0,CONCATENATE("-",INT(ABS(K6)/3600),":",TEXT(INT(ABS(K6)/60)-INT(ABS(K6)/3600)*60,"00"),":",TEXT(ABS(K6)-INT(ABS(K6)/3600)*3600-(INT(ABS(K6)/60)-INT(ABS(K6)/3600)*60)*60,"00")),""))</f>
      </c>
    </row>
    <row r="7" spans="1:13" ht="12.75">
      <c r="A7" s="1">
        <v>6</v>
      </c>
      <c r="B7" s="1" t="s">
        <v>11</v>
      </c>
      <c r="C7" s="1">
        <v>3297</v>
      </c>
      <c r="D7" s="1" t="s">
        <v>1</v>
      </c>
      <c r="E7" s="1" t="s">
        <v>12</v>
      </c>
      <c r="F7" s="2">
        <v>0.02146990740740741</v>
      </c>
      <c r="G7" s="8">
        <f t="shared" si="0"/>
        <v>0.0014313271604938272</v>
      </c>
      <c r="H7" s="9">
        <f t="shared" si="1"/>
        <v>29.11051212938006</v>
      </c>
      <c r="I7" s="8">
        <f t="shared" si="2"/>
        <v>0.0007407407407407432</v>
      </c>
      <c r="J7" s="2">
        <f>IF(ISERROR(VLOOKUP(B7,'2008'!B:I,5,FALSE)),"",VLOOKUP(B7,'2008'!B:I,5,FALSE))</f>
        <v>0.025706018518518517</v>
      </c>
      <c r="K7" s="1">
        <f>IF(ISERROR(VLOOKUP(B7,'2008'!B:I,5,FALSE)),"",(HOUR(J7)*3600+MINUTE(J7)*60+SECOND(J7))-(HOUR(F7)*3600+MINUTE(F7)*60+SECOND(F7)))</f>
        <v>366</v>
      </c>
      <c r="L7" s="17" t="str">
        <f>IF(ISERROR(VLOOKUP(B7,'2008'!B:I,5,FALSE)),"",IF(K7&gt;=0,CONCATENATE(INT(ABS(K7)/3600),":",TEXT(INT(ABS(K7)/60)-INT(ABS(K7)/3600)*60,"00"),":",TEXT(ABS(K7)-INT(ABS(K7)/3600)*3600-(INT(ABS(K7)/60)-INT(ABS(K7)/3600)*60)*60,"00")),""))</f>
        <v>0:06:06</v>
      </c>
      <c r="M7" s="18">
        <f>IF(ISERROR(VLOOKUP(B7,'2008'!B:I,5,FALSE)),"",IF(K7&lt;0,CONCATENATE("-",INT(ABS(K7)/3600),":",TEXT(INT(ABS(K7)/60)-INT(ABS(K7)/3600)*60,"00"),":",TEXT(ABS(K7)-INT(ABS(K7)/3600)*3600-(INT(ABS(K7)/60)-INT(ABS(K7)/3600)*60)*60,"00")),""))</f>
      </c>
    </row>
    <row r="8" spans="1:13" ht="12.75">
      <c r="A8" s="1">
        <v>7</v>
      </c>
      <c r="B8" s="1" t="s">
        <v>13</v>
      </c>
      <c r="C8" s="1">
        <v>3178</v>
      </c>
      <c r="D8" s="1" t="s">
        <v>14</v>
      </c>
      <c r="E8" s="1" t="s">
        <v>15</v>
      </c>
      <c r="F8" s="2">
        <v>0.02164351851851852</v>
      </c>
      <c r="G8" s="8">
        <f t="shared" si="0"/>
        <v>0.0014429012345679012</v>
      </c>
      <c r="H8" s="9">
        <f t="shared" si="1"/>
        <v>28.87700534759358</v>
      </c>
      <c r="I8" s="8">
        <f t="shared" si="2"/>
        <v>0.0009143518518518537</v>
      </c>
      <c r="J8" s="2">
        <f>IF(ISERROR(VLOOKUP(B8,'2008'!B:I,5,FALSE)),"",VLOOKUP(B8,'2008'!B:I,5,FALSE))</f>
      </c>
      <c r="K8" s="1">
        <f>IF(ISERROR(VLOOKUP(B8,'2008'!B:I,5,FALSE)),"",(HOUR(J8)*3600+MINUTE(J8)*60+SECOND(J8))-(HOUR(F8)*3600+MINUTE(F8)*60+SECOND(F8)))</f>
      </c>
      <c r="L8" s="17">
        <f>IF(ISERROR(VLOOKUP(B8,'2008'!B:I,5,FALSE)),"",IF(K8&gt;=0,CONCATENATE(INT(ABS(K8)/3600),":",TEXT(INT(ABS(K8)/60)-INT(ABS(K8)/3600)*60,"00"),":",TEXT(ABS(K8)-INT(ABS(K8)/3600)*3600-(INT(ABS(K8)/60)-INT(ABS(K8)/3600)*60)*60,"00")),""))</f>
      </c>
      <c r="M8" s="18">
        <f>IF(ISERROR(VLOOKUP(B8,'2008'!B:I,5,FALSE)),"",IF(K8&lt;0,CONCATENATE("-",INT(ABS(K8)/3600),":",TEXT(INT(ABS(K8)/60)-INT(ABS(K8)/3600)*60,"00"),":",TEXT(ABS(K8)-INT(ABS(K8)/3600)*3600-(INT(ABS(K8)/60)-INT(ABS(K8)/3600)*60)*60,"00")),""))</f>
      </c>
    </row>
    <row r="9" spans="1:13" ht="12.75">
      <c r="A9" s="1">
        <v>8</v>
      </c>
      <c r="B9" s="1" t="s">
        <v>16</v>
      </c>
      <c r="C9" s="1">
        <v>3437</v>
      </c>
      <c r="D9" s="1" t="s">
        <v>6</v>
      </c>
      <c r="E9" s="1" t="s">
        <v>7</v>
      </c>
      <c r="F9" s="2">
        <v>0.022488425925925926</v>
      </c>
      <c r="G9" s="8">
        <f t="shared" si="0"/>
        <v>0.0014992283950617284</v>
      </c>
      <c r="H9" s="9">
        <f t="shared" si="1"/>
        <v>27.792074112197632</v>
      </c>
      <c r="I9" s="8">
        <f t="shared" si="2"/>
        <v>0.001759259259259259</v>
      </c>
      <c r="J9" s="2">
        <f>IF(ISERROR(VLOOKUP(B9,'2008'!B:I,5,FALSE)),"",VLOOKUP(B9,'2008'!B:I,5,FALSE))</f>
      </c>
      <c r="K9" s="1">
        <f>IF(ISERROR(VLOOKUP(B9,'2008'!B:I,5,FALSE)),"",(HOUR(J9)*3600+MINUTE(J9)*60+SECOND(J9))-(HOUR(F9)*3600+MINUTE(F9)*60+SECOND(F9)))</f>
      </c>
      <c r="L9" s="17">
        <f>IF(ISERROR(VLOOKUP(B9,'2008'!B:I,5,FALSE)),"",IF(K9&gt;=0,CONCATENATE(INT(ABS(K9)/3600),":",TEXT(INT(ABS(K9)/60)-INT(ABS(K9)/3600)*60,"00"),":",TEXT(ABS(K9)-INT(ABS(K9)/3600)*3600-(INT(ABS(K9)/60)-INT(ABS(K9)/3600)*60)*60,"00")),""))</f>
      </c>
      <c r="M9" s="18">
        <f>IF(ISERROR(VLOOKUP(B9,'2008'!B:I,5,FALSE)),"",IF(K9&lt;0,CONCATENATE("-",INT(ABS(K9)/3600),":",TEXT(INT(ABS(K9)/60)-INT(ABS(K9)/3600)*60,"00"),":",TEXT(ABS(K9)-INT(ABS(K9)/3600)*3600-(INT(ABS(K9)/60)-INT(ABS(K9)/3600)*60)*60,"00")),""))</f>
      </c>
    </row>
    <row r="10" spans="1:13" ht="12.75">
      <c r="A10" s="1">
        <v>9</v>
      </c>
      <c r="B10" s="1" t="s">
        <v>17</v>
      </c>
      <c r="C10" s="1">
        <v>3394</v>
      </c>
      <c r="D10" s="1" t="s">
        <v>6</v>
      </c>
      <c r="E10" s="1" t="s">
        <v>18</v>
      </c>
      <c r="F10" s="2">
        <v>0.022604166666666665</v>
      </c>
      <c r="G10" s="8">
        <f t="shared" si="0"/>
        <v>0.0015069444444444442</v>
      </c>
      <c r="H10" s="9">
        <f t="shared" si="1"/>
        <v>27.649769585253456</v>
      </c>
      <c r="I10" s="8">
        <f t="shared" si="2"/>
        <v>0.0018749999999999982</v>
      </c>
      <c r="J10" s="2">
        <f>IF(ISERROR(VLOOKUP(B10,'2008'!B:I,5,FALSE)),"",VLOOKUP(B10,'2008'!B:I,5,FALSE))</f>
      </c>
      <c r="K10" s="1">
        <f>IF(ISERROR(VLOOKUP(B10,'2008'!B:I,5,FALSE)),"",(HOUR(J10)*3600+MINUTE(J10)*60+SECOND(J10))-(HOUR(F10)*3600+MINUTE(F10)*60+SECOND(F10)))</f>
      </c>
      <c r="L10" s="17">
        <f>IF(ISERROR(VLOOKUP(B10,'2008'!B:I,5,FALSE)),"",IF(K10&gt;=0,CONCATENATE(INT(ABS(K10)/3600),":",TEXT(INT(ABS(K10)/60)-INT(ABS(K10)/3600)*60,"00"),":",TEXT(ABS(K10)-INT(ABS(K10)/3600)*3600-(INT(ABS(K10)/60)-INT(ABS(K10)/3600)*60)*60,"00")),""))</f>
      </c>
      <c r="M10" s="18">
        <f>IF(ISERROR(VLOOKUP(B10,'2008'!B:I,5,FALSE)),"",IF(K10&lt;0,CONCATENATE("-",INT(ABS(K10)/3600),":",TEXT(INT(ABS(K10)/60)-INT(ABS(K10)/3600)*60,"00"),":",TEXT(ABS(K10)-INT(ABS(K10)/3600)*3600-(INT(ABS(K10)/60)-INT(ABS(K10)/3600)*60)*60,"00")),""))</f>
      </c>
    </row>
    <row r="11" spans="1:13" ht="12.75">
      <c r="A11" s="1">
        <v>10</v>
      </c>
      <c r="B11" s="1" t="s">
        <v>19</v>
      </c>
      <c r="C11" s="1">
        <v>3312</v>
      </c>
      <c r="D11" s="1" t="s">
        <v>6</v>
      </c>
      <c r="E11" s="1" t="s">
        <v>4</v>
      </c>
      <c r="F11" s="2">
        <v>0.022604166666666665</v>
      </c>
      <c r="G11" s="8">
        <f t="shared" si="0"/>
        <v>0.0015069444444444442</v>
      </c>
      <c r="H11" s="9">
        <f t="shared" si="1"/>
        <v>27.649769585253456</v>
      </c>
      <c r="I11" s="8">
        <f t="shared" si="2"/>
        <v>0.0018749999999999982</v>
      </c>
      <c r="J11" s="2">
        <f>IF(ISERROR(VLOOKUP(B11,'2008'!B:I,5,FALSE)),"",VLOOKUP(B11,'2008'!B:I,5,FALSE))</f>
        <v>0.023344907407407408</v>
      </c>
      <c r="K11" s="1">
        <f>IF(ISERROR(VLOOKUP(B11,'2008'!B:I,5,FALSE)),"",(HOUR(J11)*3600+MINUTE(J11)*60+SECOND(J11))-(HOUR(F11)*3600+MINUTE(F11)*60+SECOND(F11)))</f>
        <v>64</v>
      </c>
      <c r="L11" s="17" t="str">
        <f>IF(ISERROR(VLOOKUP(B11,'2008'!B:I,5,FALSE)),"",IF(K11&gt;=0,CONCATENATE(INT(ABS(K11)/3600),":",TEXT(INT(ABS(K11)/60)-INT(ABS(K11)/3600)*60,"00"),":",TEXT(ABS(K11)-INT(ABS(K11)/3600)*3600-(INT(ABS(K11)/60)-INT(ABS(K11)/3600)*60)*60,"00")),""))</f>
        <v>0:01:04</v>
      </c>
      <c r="M11" s="18">
        <f>IF(ISERROR(VLOOKUP(B11,'2008'!B:I,5,FALSE)),"",IF(K11&lt;0,CONCATENATE("-",INT(ABS(K11)/3600),":",TEXT(INT(ABS(K11)/60)-INT(ABS(K11)/3600)*60,"00"),":",TEXT(ABS(K11)-INT(ABS(K11)/3600)*3600-(INT(ABS(K11)/60)-INT(ABS(K11)/3600)*60)*60,"00")),""))</f>
      </c>
    </row>
    <row r="12" spans="1:13" ht="12.75">
      <c r="A12" s="1">
        <v>11</v>
      </c>
      <c r="B12" s="1" t="s">
        <v>20</v>
      </c>
      <c r="C12" s="1">
        <v>3283</v>
      </c>
      <c r="D12" s="1" t="s">
        <v>6</v>
      </c>
      <c r="E12" s="1"/>
      <c r="F12" s="2">
        <v>0.022569444444444444</v>
      </c>
      <c r="G12" s="8">
        <f t="shared" si="0"/>
        <v>0.0015046296296296296</v>
      </c>
      <c r="H12" s="9">
        <f t="shared" si="1"/>
        <v>27.692307692307693</v>
      </c>
      <c r="I12" s="8">
        <f t="shared" si="2"/>
        <v>0.0018402777777777775</v>
      </c>
      <c r="J12" s="2">
        <f>IF(ISERROR(VLOOKUP(B12,'2008'!B:I,5,FALSE)),"",VLOOKUP(B12,'2008'!B:I,5,FALSE))</f>
      </c>
      <c r="K12" s="1">
        <f>IF(ISERROR(VLOOKUP(B12,'2008'!B:I,5,FALSE)),"",(HOUR(J12)*3600+MINUTE(J12)*60+SECOND(J12))-(HOUR(F12)*3600+MINUTE(F12)*60+SECOND(F12)))</f>
      </c>
      <c r="L12" s="17">
        <f>IF(ISERROR(VLOOKUP(B12,'2008'!B:I,5,FALSE)),"",IF(K12&gt;=0,CONCATENATE(INT(ABS(K12)/3600),":",TEXT(INT(ABS(K12)/60)-INT(ABS(K12)/3600)*60,"00"),":",TEXT(ABS(K12)-INT(ABS(K12)/3600)*3600-(INT(ABS(K12)/60)-INT(ABS(K12)/3600)*60)*60,"00")),""))</f>
      </c>
      <c r="M12" s="18">
        <f>IF(ISERROR(VLOOKUP(B12,'2008'!B:I,5,FALSE)),"",IF(K12&lt;0,CONCATENATE("-",INT(ABS(K12)/3600),":",TEXT(INT(ABS(K12)/60)-INT(ABS(K12)/3600)*60,"00"),":",TEXT(ABS(K12)-INT(ABS(K12)/3600)*3600-(INT(ABS(K12)/60)-INT(ABS(K12)/3600)*60)*60,"00")),""))</f>
      </c>
    </row>
    <row r="13" spans="1:13" ht="12.75">
      <c r="A13" s="1">
        <v>12</v>
      </c>
      <c r="B13" s="1" t="s">
        <v>21</v>
      </c>
      <c r="C13" s="1">
        <v>3456</v>
      </c>
      <c r="D13" s="1" t="s">
        <v>6</v>
      </c>
      <c r="E13" s="1" t="s">
        <v>22</v>
      </c>
      <c r="F13" s="2">
        <v>0.022650462962962966</v>
      </c>
      <c r="G13" s="8">
        <f t="shared" si="0"/>
        <v>0.0015100308641975311</v>
      </c>
      <c r="H13" s="9">
        <f t="shared" si="1"/>
        <v>27.593254982115482</v>
      </c>
      <c r="I13" s="8">
        <f t="shared" si="2"/>
        <v>0.0019212962962962994</v>
      </c>
      <c r="J13" s="2">
        <f>IF(ISERROR(VLOOKUP(B13,'2008'!B:I,5,FALSE)),"",VLOOKUP(B13,'2008'!B:I,5,FALSE))</f>
      </c>
      <c r="K13" s="1">
        <f>IF(ISERROR(VLOOKUP(B13,'2008'!B:I,5,FALSE)),"",(HOUR(J13)*3600+MINUTE(J13)*60+SECOND(J13))-(HOUR(F13)*3600+MINUTE(F13)*60+SECOND(F13)))</f>
      </c>
      <c r="L13" s="17">
        <f>IF(ISERROR(VLOOKUP(B13,'2008'!B:I,5,FALSE)),"",IF(K13&gt;=0,CONCATENATE(INT(ABS(K13)/3600),":",TEXT(INT(ABS(K13)/60)-INT(ABS(K13)/3600)*60,"00"),":",TEXT(ABS(K13)-INT(ABS(K13)/3600)*3600-(INT(ABS(K13)/60)-INT(ABS(K13)/3600)*60)*60,"00")),""))</f>
      </c>
      <c r="M13" s="18">
        <f>IF(ISERROR(VLOOKUP(B13,'2008'!B:I,5,FALSE)),"",IF(K13&lt;0,CONCATENATE("-",INT(ABS(K13)/3600),":",TEXT(INT(ABS(K13)/60)-INT(ABS(K13)/3600)*60,"00"),":",TEXT(ABS(K13)-INT(ABS(K13)/3600)*3600-(INT(ABS(K13)/60)-INT(ABS(K13)/3600)*60)*60,"00")),""))</f>
      </c>
    </row>
    <row r="14" spans="1:13" ht="12.75">
      <c r="A14" s="1">
        <v>13</v>
      </c>
      <c r="B14" s="1" t="s">
        <v>23</v>
      </c>
      <c r="C14" s="1">
        <v>3227</v>
      </c>
      <c r="D14" s="1" t="s">
        <v>14</v>
      </c>
      <c r="E14" s="1" t="s">
        <v>9</v>
      </c>
      <c r="F14" s="2">
        <v>0.022685185185185183</v>
      </c>
      <c r="G14" s="8">
        <f t="shared" si="0"/>
        <v>0.0015123456790123455</v>
      </c>
      <c r="H14" s="9">
        <f t="shared" si="1"/>
        <v>27.551020408163268</v>
      </c>
      <c r="I14" s="8">
        <f t="shared" si="2"/>
        <v>0.0019560185185185167</v>
      </c>
      <c r="J14" s="2">
        <f>IF(ISERROR(VLOOKUP(B14,'2008'!B:I,5,FALSE)),"",VLOOKUP(B14,'2008'!B:I,5,FALSE))</f>
      </c>
      <c r="K14" s="1">
        <f>IF(ISERROR(VLOOKUP(B14,'2008'!B:I,5,FALSE)),"",(HOUR(J14)*3600+MINUTE(J14)*60+SECOND(J14))-(HOUR(F14)*3600+MINUTE(F14)*60+SECOND(F14)))</f>
      </c>
      <c r="L14" s="17">
        <f>IF(ISERROR(VLOOKUP(B14,'2008'!B:I,5,FALSE)),"",IF(K14&gt;=0,CONCATENATE(INT(ABS(K14)/3600),":",TEXT(INT(ABS(K14)/60)-INT(ABS(K14)/3600)*60,"00"),":",TEXT(ABS(K14)-INT(ABS(K14)/3600)*3600-(INT(ABS(K14)/60)-INT(ABS(K14)/3600)*60)*60,"00")),""))</f>
      </c>
      <c r="M14" s="18">
        <f>IF(ISERROR(VLOOKUP(B14,'2008'!B:I,5,FALSE)),"",IF(K14&lt;0,CONCATENATE("-",INT(ABS(K14)/3600),":",TEXT(INT(ABS(K14)/60)-INT(ABS(K14)/3600)*60,"00"),":",TEXT(ABS(K14)-INT(ABS(K14)/3600)*3600-(INT(ABS(K14)/60)-INT(ABS(K14)/3600)*60)*60,"00")),""))</f>
      </c>
    </row>
    <row r="15" spans="1:13" ht="12.75">
      <c r="A15" s="1">
        <v>14</v>
      </c>
      <c r="B15" s="1" t="s">
        <v>24</v>
      </c>
      <c r="C15" s="1">
        <v>3284</v>
      </c>
      <c r="D15" s="1" t="s">
        <v>6</v>
      </c>
      <c r="E15" s="1" t="s">
        <v>25</v>
      </c>
      <c r="F15" s="2">
        <v>0.02289351851851852</v>
      </c>
      <c r="G15" s="8">
        <f t="shared" si="0"/>
        <v>0.0015262345679012347</v>
      </c>
      <c r="H15" s="9">
        <f t="shared" si="1"/>
        <v>27.30030333670374</v>
      </c>
      <c r="I15" s="8">
        <f t="shared" si="2"/>
        <v>0.002164351851851855</v>
      </c>
      <c r="J15" s="2">
        <f>IF(ISERROR(VLOOKUP(B15,'2008'!B:I,5,FALSE)),"",VLOOKUP(B15,'2008'!B:I,5,FALSE))</f>
        <v>0.02292824074074074</v>
      </c>
      <c r="K15" s="1">
        <f>IF(ISERROR(VLOOKUP(B15,'2008'!B:I,5,FALSE)),"",(HOUR(J15)*3600+MINUTE(J15)*60+SECOND(J15))-(HOUR(F15)*3600+MINUTE(F15)*60+SECOND(F15)))</f>
        <v>3</v>
      </c>
      <c r="L15" s="17" t="str">
        <f>IF(ISERROR(VLOOKUP(B15,'2008'!B:I,5,FALSE)),"",IF(K15&gt;=0,CONCATENATE(INT(ABS(K15)/3600),":",TEXT(INT(ABS(K15)/60)-INT(ABS(K15)/3600)*60,"00"),":",TEXT(ABS(K15)-INT(ABS(K15)/3600)*3600-(INT(ABS(K15)/60)-INT(ABS(K15)/3600)*60)*60,"00")),""))</f>
        <v>0:00:03</v>
      </c>
      <c r="M15" s="18">
        <f>IF(ISERROR(VLOOKUP(B15,'2008'!B:I,5,FALSE)),"",IF(K15&lt;0,CONCATENATE("-",INT(ABS(K15)/3600),":",TEXT(INT(ABS(K15)/60)-INT(ABS(K15)/3600)*60,"00"),":",TEXT(ABS(K15)-INT(ABS(K15)/3600)*3600-(INT(ABS(K15)/60)-INT(ABS(K15)/3600)*60)*60,"00")),""))</f>
      </c>
    </row>
    <row r="16" spans="1:13" ht="12.75">
      <c r="A16" s="1">
        <v>15</v>
      </c>
      <c r="B16" s="1" t="s">
        <v>26</v>
      </c>
      <c r="C16" s="1">
        <v>3433</v>
      </c>
      <c r="D16" s="1" t="s">
        <v>6</v>
      </c>
      <c r="E16" s="1" t="s">
        <v>27</v>
      </c>
      <c r="F16" s="2">
        <v>0.02290509259259259</v>
      </c>
      <c r="G16" s="8">
        <f t="shared" si="0"/>
        <v>0.0015270061728395062</v>
      </c>
      <c r="H16" s="9">
        <f t="shared" si="1"/>
        <v>27.286508337544213</v>
      </c>
      <c r="I16" s="8">
        <f t="shared" si="2"/>
        <v>0.002175925925925925</v>
      </c>
      <c r="J16" s="2">
        <f>IF(ISERROR(VLOOKUP(B16,'2008'!B:I,5,FALSE)),"",VLOOKUP(B16,'2008'!B:I,5,FALSE))</f>
      </c>
      <c r="K16" s="1">
        <f>IF(ISERROR(VLOOKUP(B16,'2008'!B:I,5,FALSE)),"",(HOUR(J16)*3600+MINUTE(J16)*60+SECOND(J16))-(HOUR(F16)*3600+MINUTE(F16)*60+SECOND(F16)))</f>
      </c>
      <c r="L16" s="17">
        <f>IF(ISERROR(VLOOKUP(B16,'2008'!B:I,5,FALSE)),"",IF(K16&gt;=0,CONCATENATE(INT(ABS(K16)/3600),":",TEXT(INT(ABS(K16)/60)-INT(ABS(K16)/3600)*60,"00"),":",TEXT(ABS(K16)-INT(ABS(K16)/3600)*3600-(INT(ABS(K16)/60)-INT(ABS(K16)/3600)*60)*60,"00")),""))</f>
      </c>
      <c r="M16" s="18">
        <f>IF(ISERROR(VLOOKUP(B16,'2008'!B:I,5,FALSE)),"",IF(K16&lt;0,CONCATENATE("-",INT(ABS(K16)/3600),":",TEXT(INT(ABS(K16)/60)-INT(ABS(K16)/3600)*60,"00"),":",TEXT(ABS(K16)-INT(ABS(K16)/3600)*3600-(INT(ABS(K16)/60)-INT(ABS(K16)/3600)*60)*60,"00")),""))</f>
      </c>
    </row>
    <row r="17" spans="1:13" ht="12.75">
      <c r="A17" s="1">
        <v>16</v>
      </c>
      <c r="B17" s="1" t="s">
        <v>28</v>
      </c>
      <c r="C17" s="1">
        <v>3335</v>
      </c>
      <c r="D17" s="1" t="s">
        <v>1</v>
      </c>
      <c r="E17" s="1" t="s">
        <v>7</v>
      </c>
      <c r="F17" s="2">
        <v>0.022939814814814816</v>
      </c>
      <c r="G17" s="8">
        <f t="shared" si="0"/>
        <v>0.001529320987654321</v>
      </c>
      <c r="H17" s="9">
        <f t="shared" si="1"/>
        <v>27.2452068617558</v>
      </c>
      <c r="I17" s="8">
        <f t="shared" si="2"/>
        <v>0.002210648148148149</v>
      </c>
      <c r="J17" s="2">
        <f>IF(ISERROR(VLOOKUP(B17,'2008'!B:I,5,FALSE)),"",VLOOKUP(B17,'2008'!B:I,5,FALSE))</f>
      </c>
      <c r="K17" s="1">
        <f>IF(ISERROR(VLOOKUP(B17,'2008'!B:I,5,FALSE)),"",(HOUR(J17)*3600+MINUTE(J17)*60+SECOND(J17))-(HOUR(F17)*3600+MINUTE(F17)*60+SECOND(F17)))</f>
      </c>
      <c r="L17" s="17">
        <f>IF(ISERROR(VLOOKUP(B17,'2008'!B:I,5,FALSE)),"",IF(K17&gt;=0,CONCATENATE(INT(ABS(K17)/3600),":",TEXT(INT(ABS(K17)/60)-INT(ABS(K17)/3600)*60,"00"),":",TEXT(ABS(K17)-INT(ABS(K17)/3600)*3600-(INT(ABS(K17)/60)-INT(ABS(K17)/3600)*60)*60,"00")),""))</f>
      </c>
      <c r="M17" s="18">
        <f>IF(ISERROR(VLOOKUP(B17,'2008'!B:I,5,FALSE)),"",IF(K17&lt;0,CONCATENATE("-",INT(ABS(K17)/3600),":",TEXT(INT(ABS(K17)/60)-INT(ABS(K17)/3600)*60,"00"),":",TEXT(ABS(K17)-INT(ABS(K17)/3600)*3600-(INT(ABS(K17)/60)-INT(ABS(K17)/3600)*60)*60,"00")),""))</f>
      </c>
    </row>
    <row r="18" spans="1:13" ht="12.75">
      <c r="A18" s="1">
        <v>17</v>
      </c>
      <c r="B18" s="1" t="s">
        <v>29</v>
      </c>
      <c r="C18" s="1">
        <v>3455</v>
      </c>
      <c r="D18" s="1" t="s">
        <v>1</v>
      </c>
      <c r="E18" s="1"/>
      <c r="F18" s="2">
        <v>0.022951388888888886</v>
      </c>
      <c r="G18" s="8">
        <f t="shared" si="0"/>
        <v>0.0015300925925925924</v>
      </c>
      <c r="H18" s="9">
        <f t="shared" si="1"/>
        <v>27.231467473524958</v>
      </c>
      <c r="I18" s="8">
        <f t="shared" si="2"/>
        <v>0.002222222222222219</v>
      </c>
      <c r="J18" s="2">
        <f>IF(ISERROR(VLOOKUP(B18,'2008'!B:I,5,FALSE)),"",VLOOKUP(B18,'2008'!B:I,5,FALSE))</f>
        <v>0.02292824074074074</v>
      </c>
      <c r="K18" s="1">
        <f>IF(ISERROR(VLOOKUP(B18,'2008'!B:I,5,FALSE)),"",(HOUR(J18)*3600+MINUTE(J18)*60+SECOND(J18))-(HOUR(F18)*3600+MINUTE(F18)*60+SECOND(F18)))</f>
        <v>-2</v>
      </c>
      <c r="L18" s="17">
        <f>IF(ISERROR(VLOOKUP(B18,'2008'!B:I,5,FALSE)),"",IF(K18&gt;=0,CONCATENATE(INT(ABS(K18)/3600),":",TEXT(INT(ABS(K18)/60)-INT(ABS(K18)/3600)*60,"00"),":",TEXT(ABS(K18)-INT(ABS(K18)/3600)*3600-(INT(ABS(K18)/60)-INT(ABS(K18)/3600)*60)*60,"00")),""))</f>
      </c>
      <c r="M18" s="18" t="str">
        <f>IF(ISERROR(VLOOKUP(B18,'2008'!B:I,5,FALSE)),"",IF(K18&lt;0,CONCATENATE("-",INT(ABS(K18)/3600),":",TEXT(INT(ABS(K18)/60)-INT(ABS(K18)/3600)*60,"00"),":",TEXT(ABS(K18)-INT(ABS(K18)/3600)*3600-(INT(ABS(K18)/60)-INT(ABS(K18)/3600)*60)*60,"00")),""))</f>
        <v>-0:00:02</v>
      </c>
    </row>
    <row r="19" spans="1:13" ht="12.75">
      <c r="A19" s="1">
        <v>18</v>
      </c>
      <c r="B19" s="1" t="s">
        <v>30</v>
      </c>
      <c r="C19" s="1">
        <v>3288</v>
      </c>
      <c r="D19" s="1" t="s">
        <v>6</v>
      </c>
      <c r="E19" s="1" t="s">
        <v>25</v>
      </c>
      <c r="F19" s="2">
        <v>0.02292824074074074</v>
      </c>
      <c r="G19" s="8">
        <f t="shared" si="0"/>
        <v>0.0015285493827160493</v>
      </c>
      <c r="H19" s="9">
        <f t="shared" si="1"/>
        <v>27.25896012115093</v>
      </c>
      <c r="I19" s="8">
        <f t="shared" si="2"/>
        <v>0.002199074074074072</v>
      </c>
      <c r="J19" s="2">
        <f>IF(ISERROR(VLOOKUP(B19,'2008'!B:I,5,FALSE)),"",VLOOKUP(B19,'2008'!B:I,5,FALSE))</f>
        <v>0.02361111111111111</v>
      </c>
      <c r="K19" s="1">
        <f>IF(ISERROR(VLOOKUP(B19,'2008'!B:I,5,FALSE)),"",(HOUR(J19)*3600+MINUTE(J19)*60+SECOND(J19))-(HOUR(F19)*3600+MINUTE(F19)*60+SECOND(F19)))</f>
        <v>59</v>
      </c>
      <c r="L19" s="17" t="str">
        <f>IF(ISERROR(VLOOKUP(B19,'2008'!B:I,5,FALSE)),"",IF(K19&gt;=0,CONCATENATE(INT(ABS(K19)/3600),":",TEXT(INT(ABS(K19)/60)-INT(ABS(K19)/3600)*60,"00"),":",TEXT(ABS(K19)-INT(ABS(K19)/3600)*3600-(INT(ABS(K19)/60)-INT(ABS(K19)/3600)*60)*60,"00")),""))</f>
        <v>0:00:59</v>
      </c>
      <c r="M19" s="18">
        <f>IF(ISERROR(VLOOKUP(B19,'2008'!B:I,5,FALSE)),"",IF(K19&lt;0,CONCATENATE("-",INT(ABS(K19)/3600),":",TEXT(INT(ABS(K19)/60)-INT(ABS(K19)/3600)*60,"00"),":",TEXT(ABS(K19)-INT(ABS(K19)/3600)*3600-(INT(ABS(K19)/60)-INT(ABS(K19)/3600)*60)*60,"00")),""))</f>
      </c>
    </row>
    <row r="20" spans="1:13" ht="12.75">
      <c r="A20" s="1">
        <v>19</v>
      </c>
      <c r="B20" s="1" t="s">
        <v>31</v>
      </c>
      <c r="C20" s="1">
        <v>3462</v>
      </c>
      <c r="D20" s="1" t="s">
        <v>1</v>
      </c>
      <c r="E20" s="1"/>
      <c r="F20" s="2">
        <v>0.02309027777777778</v>
      </c>
      <c r="G20" s="8">
        <f t="shared" si="0"/>
        <v>0.0015393518518518519</v>
      </c>
      <c r="H20" s="9">
        <f t="shared" si="1"/>
        <v>27.06766917293233</v>
      </c>
      <c r="I20" s="8">
        <f t="shared" si="2"/>
        <v>0.0023611111111111124</v>
      </c>
      <c r="J20" s="2">
        <f>IF(ISERROR(VLOOKUP(B20,'2008'!B:I,5,FALSE)),"",VLOOKUP(B20,'2008'!B:I,5,FALSE))</f>
      </c>
      <c r="K20" s="1">
        <f>IF(ISERROR(VLOOKUP(B20,'2008'!B:I,5,FALSE)),"",(HOUR(J20)*3600+MINUTE(J20)*60+SECOND(J20))-(HOUR(F20)*3600+MINUTE(F20)*60+SECOND(F20)))</f>
      </c>
      <c r="L20" s="17">
        <f>IF(ISERROR(VLOOKUP(B20,'2008'!B:I,5,FALSE)),"",IF(K20&gt;=0,CONCATENATE(INT(ABS(K20)/3600),":",TEXT(INT(ABS(K20)/60)-INT(ABS(K20)/3600)*60,"00"),":",TEXT(ABS(K20)-INT(ABS(K20)/3600)*3600-(INT(ABS(K20)/60)-INT(ABS(K20)/3600)*60)*60,"00")),""))</f>
      </c>
      <c r="M20" s="18">
        <f>IF(ISERROR(VLOOKUP(B20,'2008'!B:I,5,FALSE)),"",IF(K20&lt;0,CONCATENATE("-",INT(ABS(K20)/3600),":",TEXT(INT(ABS(K20)/60)-INT(ABS(K20)/3600)*60,"00"),":",TEXT(ABS(K20)-INT(ABS(K20)/3600)*3600-(INT(ABS(K20)/60)-INT(ABS(K20)/3600)*60)*60,"00")),""))</f>
      </c>
    </row>
    <row r="21" spans="1:13" ht="12.75">
      <c r="A21" s="1">
        <v>20</v>
      </c>
      <c r="B21" s="1" t="s">
        <v>32</v>
      </c>
      <c r="C21" s="1">
        <v>3431</v>
      </c>
      <c r="D21" s="1" t="s">
        <v>6</v>
      </c>
      <c r="E21" s="1" t="s">
        <v>33</v>
      </c>
      <c r="F21" s="2">
        <v>0.023171296296296297</v>
      </c>
      <c r="G21" s="8">
        <f t="shared" si="0"/>
        <v>0.0015447530864197531</v>
      </c>
      <c r="H21" s="9">
        <f t="shared" si="1"/>
        <v>26.973026973026972</v>
      </c>
      <c r="I21" s="8">
        <f t="shared" si="2"/>
        <v>0.002442129629629631</v>
      </c>
      <c r="J21" s="2">
        <f>IF(ISERROR(VLOOKUP(B21,'2008'!B:I,5,FALSE)),"",VLOOKUP(B21,'2008'!B:I,5,FALSE))</f>
      </c>
      <c r="K21" s="1">
        <f>IF(ISERROR(VLOOKUP(B21,'2008'!B:I,5,FALSE)),"",(HOUR(J21)*3600+MINUTE(J21)*60+SECOND(J21))-(HOUR(F21)*3600+MINUTE(F21)*60+SECOND(F21)))</f>
      </c>
      <c r="L21" s="17">
        <f>IF(ISERROR(VLOOKUP(B21,'2008'!B:I,5,FALSE)),"",IF(K21&gt;=0,CONCATENATE(INT(ABS(K21)/3600),":",TEXT(INT(ABS(K21)/60)-INT(ABS(K21)/3600)*60,"00"),":",TEXT(ABS(K21)-INT(ABS(K21)/3600)*3600-(INT(ABS(K21)/60)-INT(ABS(K21)/3600)*60)*60,"00")),""))</f>
      </c>
      <c r="M21" s="18">
        <f>IF(ISERROR(VLOOKUP(B21,'2008'!B:I,5,FALSE)),"",IF(K21&lt;0,CONCATENATE("-",INT(ABS(K21)/3600),":",TEXT(INT(ABS(K21)/60)-INT(ABS(K21)/3600)*60,"00"),":",TEXT(ABS(K21)-INT(ABS(K21)/3600)*3600-(INT(ABS(K21)/60)-INT(ABS(K21)/3600)*60)*60,"00")),""))</f>
      </c>
    </row>
    <row r="22" spans="1:13" ht="12.75">
      <c r="A22" s="1">
        <v>21</v>
      </c>
      <c r="B22" s="1" t="s">
        <v>34</v>
      </c>
      <c r="C22" s="1">
        <v>3242</v>
      </c>
      <c r="D22" s="1" t="s">
        <v>35</v>
      </c>
      <c r="E22" s="1" t="s">
        <v>18</v>
      </c>
      <c r="F22" s="2">
        <v>0.023506944444444445</v>
      </c>
      <c r="G22" s="8">
        <f t="shared" si="0"/>
        <v>0.0015671296296296297</v>
      </c>
      <c r="H22" s="9">
        <f t="shared" si="1"/>
        <v>26.58788774002954</v>
      </c>
      <c r="I22" s="8">
        <f t="shared" si="2"/>
        <v>0.0027777777777777783</v>
      </c>
      <c r="J22" s="2">
        <f>IF(ISERROR(VLOOKUP(B22,'2008'!B:I,5,FALSE)),"",VLOOKUP(B22,'2008'!B:I,5,FALSE))</f>
      </c>
      <c r="K22" s="1">
        <f>IF(ISERROR(VLOOKUP(B22,'2008'!B:I,5,FALSE)),"",(HOUR(J22)*3600+MINUTE(J22)*60+SECOND(J22))-(HOUR(F22)*3600+MINUTE(F22)*60+SECOND(F22)))</f>
      </c>
      <c r="L22" s="17">
        <f>IF(ISERROR(VLOOKUP(B22,'2008'!B:I,5,FALSE)),"",IF(K22&gt;=0,CONCATENATE(INT(ABS(K22)/3600),":",TEXT(INT(ABS(K22)/60)-INT(ABS(K22)/3600)*60,"00"),":",TEXT(ABS(K22)-INT(ABS(K22)/3600)*3600-(INT(ABS(K22)/60)-INT(ABS(K22)/3600)*60)*60,"00")),""))</f>
      </c>
      <c r="M22" s="18">
        <f>IF(ISERROR(VLOOKUP(B22,'2008'!B:I,5,FALSE)),"",IF(K22&lt;0,CONCATENATE("-",INT(ABS(K22)/3600),":",TEXT(INT(ABS(K22)/60)-INT(ABS(K22)/3600)*60,"00"),":",TEXT(ABS(K22)-INT(ABS(K22)/3600)*3600-(INT(ABS(K22)/60)-INT(ABS(K22)/3600)*60)*60,"00")),""))</f>
      </c>
    </row>
    <row r="23" spans="1:13" ht="12.75">
      <c r="A23" s="1">
        <v>22</v>
      </c>
      <c r="B23" s="1" t="s">
        <v>36</v>
      </c>
      <c r="C23" s="1">
        <v>3287</v>
      </c>
      <c r="D23" s="1" t="s">
        <v>6</v>
      </c>
      <c r="E23" s="1" t="s">
        <v>25</v>
      </c>
      <c r="F23" s="2">
        <v>0.02395833333333333</v>
      </c>
      <c r="G23" s="8">
        <f t="shared" si="0"/>
        <v>0.001597222222222222</v>
      </c>
      <c r="H23" s="9">
        <f t="shared" si="1"/>
        <v>26.086956521739133</v>
      </c>
      <c r="I23" s="8">
        <f t="shared" si="2"/>
        <v>0.003229166666666665</v>
      </c>
      <c r="J23" s="2">
        <f>IF(ISERROR(VLOOKUP(B23,'2008'!B:I,5,FALSE)),"",VLOOKUP(B23,'2008'!B:I,5,FALSE))</f>
        <v>0.023564814814814813</v>
      </c>
      <c r="K23" s="1">
        <f>IF(ISERROR(VLOOKUP(B23,'2008'!B:I,5,FALSE)),"",(HOUR(J23)*3600+MINUTE(J23)*60+SECOND(J23))-(HOUR(F23)*3600+MINUTE(F23)*60+SECOND(F23)))</f>
        <v>-34</v>
      </c>
      <c r="L23" s="17">
        <f>IF(ISERROR(VLOOKUP(B23,'2008'!B:I,5,FALSE)),"",IF(K23&gt;=0,CONCATENATE(INT(ABS(K23)/3600),":",TEXT(INT(ABS(K23)/60)-INT(ABS(K23)/3600)*60,"00"),":",TEXT(ABS(K23)-INT(ABS(K23)/3600)*3600-(INT(ABS(K23)/60)-INT(ABS(K23)/3600)*60)*60,"00")),""))</f>
      </c>
      <c r="M23" s="18" t="str">
        <f>IF(ISERROR(VLOOKUP(B23,'2008'!B:I,5,FALSE)),"",IF(K23&lt;0,CONCATENATE("-",INT(ABS(K23)/3600),":",TEXT(INT(ABS(K23)/60)-INT(ABS(K23)/3600)*60,"00"),":",TEXT(ABS(K23)-INT(ABS(K23)/3600)*3600-(INT(ABS(K23)/60)-INT(ABS(K23)/3600)*60)*60,"00")),""))</f>
        <v>-0:00:34</v>
      </c>
    </row>
    <row r="24" spans="1:13" ht="12.75">
      <c r="A24" s="1">
        <v>23</v>
      </c>
      <c r="B24" s="1" t="s">
        <v>37</v>
      </c>
      <c r="C24" s="1">
        <v>3356</v>
      </c>
      <c r="D24" s="1" t="s">
        <v>6</v>
      </c>
      <c r="E24" s="1"/>
      <c r="F24" s="2">
        <v>0.024097222222222225</v>
      </c>
      <c r="G24" s="8">
        <f t="shared" si="0"/>
        <v>0.0016064814814814817</v>
      </c>
      <c r="H24" s="9">
        <f t="shared" si="1"/>
        <v>25.936599423631122</v>
      </c>
      <c r="I24" s="8">
        <f t="shared" si="2"/>
        <v>0.003368055555555558</v>
      </c>
      <c r="J24" s="2">
        <f>IF(ISERROR(VLOOKUP(B24,'2008'!B:I,5,FALSE)),"",VLOOKUP(B24,'2008'!B:I,5,FALSE))</f>
      </c>
      <c r="K24" s="1">
        <f>IF(ISERROR(VLOOKUP(B24,'2008'!B:I,5,FALSE)),"",(HOUR(J24)*3600+MINUTE(J24)*60+SECOND(J24))-(HOUR(F24)*3600+MINUTE(F24)*60+SECOND(F24)))</f>
      </c>
      <c r="L24" s="17">
        <f>IF(ISERROR(VLOOKUP(B24,'2008'!B:I,5,FALSE)),"",IF(K24&gt;=0,CONCATENATE(INT(ABS(K24)/3600),":",TEXT(INT(ABS(K24)/60)-INT(ABS(K24)/3600)*60,"00"),":",TEXT(ABS(K24)-INT(ABS(K24)/3600)*3600-(INT(ABS(K24)/60)-INT(ABS(K24)/3600)*60)*60,"00")),""))</f>
      </c>
      <c r="M24" s="18">
        <f>IF(ISERROR(VLOOKUP(B24,'2008'!B:I,5,FALSE)),"",IF(K24&lt;0,CONCATENATE("-",INT(ABS(K24)/3600),":",TEXT(INT(ABS(K24)/60)-INT(ABS(K24)/3600)*60,"00"),":",TEXT(ABS(K24)-INT(ABS(K24)/3600)*3600-(INT(ABS(K24)/60)-INT(ABS(K24)/3600)*60)*60,"00")),""))</f>
      </c>
    </row>
    <row r="25" spans="1:13" ht="12.75">
      <c r="A25" s="1">
        <v>24</v>
      </c>
      <c r="B25" s="1" t="s">
        <v>38</v>
      </c>
      <c r="C25" s="1">
        <v>3359</v>
      </c>
      <c r="D25" s="1" t="s">
        <v>6</v>
      </c>
      <c r="E25" s="1"/>
      <c r="F25" s="2">
        <v>0.024097222222222225</v>
      </c>
      <c r="G25" s="8">
        <f t="shared" si="0"/>
        <v>0.0016064814814814817</v>
      </c>
      <c r="H25" s="9">
        <f t="shared" si="1"/>
        <v>25.936599423631122</v>
      </c>
      <c r="I25" s="8">
        <f t="shared" si="2"/>
        <v>0.003368055555555558</v>
      </c>
      <c r="J25" s="2">
        <f>IF(ISERROR(VLOOKUP(B25,'2008'!B:I,5,FALSE)),"",VLOOKUP(B25,'2008'!B:I,5,FALSE))</f>
      </c>
      <c r="K25" s="1">
        <f>IF(ISERROR(VLOOKUP(B25,'2008'!B:I,5,FALSE)),"",(HOUR(J25)*3600+MINUTE(J25)*60+SECOND(J25))-(HOUR(F25)*3600+MINUTE(F25)*60+SECOND(F25)))</f>
      </c>
      <c r="L25" s="17">
        <f>IF(ISERROR(VLOOKUP(B25,'2008'!B:I,5,FALSE)),"",IF(K25&gt;=0,CONCATENATE(INT(ABS(K25)/3600),":",TEXT(INT(ABS(K25)/60)-INT(ABS(K25)/3600)*60,"00"),":",TEXT(ABS(K25)-INT(ABS(K25)/3600)*3600-(INT(ABS(K25)/60)-INT(ABS(K25)/3600)*60)*60,"00")),""))</f>
      </c>
      <c r="M25" s="18">
        <f>IF(ISERROR(VLOOKUP(B25,'2008'!B:I,5,FALSE)),"",IF(K25&lt;0,CONCATENATE("-",INT(ABS(K25)/3600),":",TEXT(INT(ABS(K25)/60)-INT(ABS(K25)/3600)*60,"00"),":",TEXT(ABS(K25)-INT(ABS(K25)/3600)*3600-(INT(ABS(K25)/60)-INT(ABS(K25)/3600)*60)*60,"00")),""))</f>
      </c>
    </row>
    <row r="26" spans="1:13" ht="12.75">
      <c r="A26" s="1">
        <v>25</v>
      </c>
      <c r="B26" s="1" t="s">
        <v>39</v>
      </c>
      <c r="C26" s="1">
        <v>3369</v>
      </c>
      <c r="D26" s="1" t="s">
        <v>6</v>
      </c>
      <c r="E26" s="1" t="s">
        <v>40</v>
      </c>
      <c r="F26" s="2">
        <v>0.02417824074074074</v>
      </c>
      <c r="G26" s="8">
        <f t="shared" si="0"/>
        <v>0.0016118827160493826</v>
      </c>
      <c r="H26" s="9">
        <f t="shared" si="1"/>
        <v>25.849688846337962</v>
      </c>
      <c r="I26" s="8">
        <f t="shared" si="2"/>
        <v>0.003449074074074073</v>
      </c>
      <c r="J26" s="2">
        <f>IF(ISERROR(VLOOKUP(B26,'2008'!B:I,5,FALSE)),"",VLOOKUP(B26,'2008'!B:I,5,FALSE))</f>
        <v>0.02596064814814815</v>
      </c>
      <c r="K26" s="1">
        <f>IF(ISERROR(VLOOKUP(B26,'2008'!B:I,5,FALSE)),"",(HOUR(J26)*3600+MINUTE(J26)*60+SECOND(J26))-(HOUR(F26)*3600+MINUTE(F26)*60+SECOND(F26)))</f>
        <v>154</v>
      </c>
      <c r="L26" s="17" t="str">
        <f>IF(ISERROR(VLOOKUP(B26,'2008'!B:I,5,FALSE)),"",IF(K26&gt;=0,CONCATENATE(INT(ABS(K26)/3600),":",TEXT(INT(ABS(K26)/60)-INT(ABS(K26)/3600)*60,"00"),":",TEXT(ABS(K26)-INT(ABS(K26)/3600)*3600-(INT(ABS(K26)/60)-INT(ABS(K26)/3600)*60)*60,"00")),""))</f>
        <v>0:02:34</v>
      </c>
      <c r="M26" s="18">
        <f>IF(ISERROR(VLOOKUP(B26,'2008'!B:I,5,FALSE)),"",IF(K26&lt;0,CONCATENATE("-",INT(ABS(K26)/3600),":",TEXT(INT(ABS(K26)/60)-INT(ABS(K26)/3600)*60,"00"),":",TEXT(ABS(K26)-INT(ABS(K26)/3600)*3600-(INT(ABS(K26)/60)-INT(ABS(K26)/3600)*60)*60,"00")),""))</f>
      </c>
    </row>
    <row r="27" spans="1:13" ht="12.75">
      <c r="A27" s="1">
        <v>26</v>
      </c>
      <c r="B27" s="1" t="s">
        <v>41</v>
      </c>
      <c r="C27" s="1">
        <v>3233</v>
      </c>
      <c r="D27" s="1" t="s">
        <v>14</v>
      </c>
      <c r="E27" s="1"/>
      <c r="F27" s="2">
        <v>0.02423611111111111</v>
      </c>
      <c r="G27" s="8">
        <f t="shared" si="0"/>
        <v>0.0016157407407407407</v>
      </c>
      <c r="H27" s="9">
        <f t="shared" si="1"/>
        <v>25.787965616045845</v>
      </c>
      <c r="I27" s="8">
        <f t="shared" si="2"/>
        <v>0.0035069444444444445</v>
      </c>
      <c r="J27" s="2">
        <f>IF(ISERROR(VLOOKUP(B27,'2008'!B:I,5,FALSE)),"",VLOOKUP(B27,'2008'!B:I,5,FALSE))</f>
        <v>0.02579861111111111</v>
      </c>
      <c r="K27" s="1">
        <f>IF(ISERROR(VLOOKUP(B27,'2008'!B:I,5,FALSE)),"",(HOUR(J27)*3600+MINUTE(J27)*60+SECOND(J27))-(HOUR(F27)*3600+MINUTE(F27)*60+SECOND(F27)))</f>
        <v>135</v>
      </c>
      <c r="L27" s="17" t="str">
        <f>IF(ISERROR(VLOOKUP(B27,'2008'!B:I,5,FALSE)),"",IF(K27&gt;=0,CONCATENATE(INT(ABS(K27)/3600),":",TEXT(INT(ABS(K27)/60)-INT(ABS(K27)/3600)*60,"00"),":",TEXT(ABS(K27)-INT(ABS(K27)/3600)*3600-(INT(ABS(K27)/60)-INT(ABS(K27)/3600)*60)*60,"00")),""))</f>
        <v>0:02:15</v>
      </c>
      <c r="M27" s="18">
        <f>IF(ISERROR(VLOOKUP(B27,'2008'!B:I,5,FALSE)),"",IF(K27&lt;0,CONCATENATE("-",INT(ABS(K27)/3600),":",TEXT(INT(ABS(K27)/60)-INT(ABS(K27)/3600)*60,"00"),":",TEXT(ABS(K27)-INT(ABS(K27)/3600)*3600-(INT(ABS(K27)/60)-INT(ABS(K27)/3600)*60)*60,"00")),""))</f>
      </c>
    </row>
    <row r="28" spans="1:13" ht="12.75">
      <c r="A28" s="1">
        <v>27</v>
      </c>
      <c r="B28" s="1" t="s">
        <v>42</v>
      </c>
      <c r="C28" s="1">
        <v>3391</v>
      </c>
      <c r="D28" s="1" t="s">
        <v>6</v>
      </c>
      <c r="E28" s="1" t="s">
        <v>25</v>
      </c>
      <c r="F28" s="2">
        <v>0.02424768518518518</v>
      </c>
      <c r="G28" s="8">
        <f t="shared" si="0"/>
        <v>0.0016165123456790122</v>
      </c>
      <c r="H28" s="9">
        <f t="shared" si="1"/>
        <v>25.775656324582343</v>
      </c>
      <c r="I28" s="8">
        <f t="shared" si="2"/>
        <v>0.0035185185185185146</v>
      </c>
      <c r="J28" s="2">
        <f>IF(ISERROR(VLOOKUP(B28,'2008'!B:I,5,FALSE)),"",VLOOKUP(B28,'2008'!B:I,5,FALSE))</f>
        <v>0.02415509259259259</v>
      </c>
      <c r="K28" s="1">
        <f>IF(ISERROR(VLOOKUP(B28,'2008'!B:I,5,FALSE)),"",(HOUR(J28)*3600+MINUTE(J28)*60+SECOND(J28))-(HOUR(F28)*3600+MINUTE(F28)*60+SECOND(F28)))</f>
        <v>-8</v>
      </c>
      <c r="L28" s="17">
        <f>IF(ISERROR(VLOOKUP(B28,'2008'!B:I,5,FALSE)),"",IF(K28&gt;=0,CONCATENATE(INT(ABS(K28)/3600),":",TEXT(INT(ABS(K28)/60)-INT(ABS(K28)/3600)*60,"00"),":",TEXT(ABS(K28)-INT(ABS(K28)/3600)*3600-(INT(ABS(K28)/60)-INT(ABS(K28)/3600)*60)*60,"00")),""))</f>
      </c>
      <c r="M28" s="18" t="str">
        <f>IF(ISERROR(VLOOKUP(B28,'2008'!B:I,5,FALSE)),"",IF(K28&lt;0,CONCATENATE("-",INT(ABS(K28)/3600),":",TEXT(INT(ABS(K28)/60)-INT(ABS(K28)/3600)*60,"00"),":",TEXT(ABS(K28)-INT(ABS(K28)/3600)*3600-(INT(ABS(K28)/60)-INT(ABS(K28)/3600)*60)*60,"00")),""))</f>
        <v>-0:00:08</v>
      </c>
    </row>
    <row r="29" spans="1:13" ht="12.75">
      <c r="A29" s="1">
        <v>28</v>
      </c>
      <c r="B29" s="1" t="s">
        <v>43</v>
      </c>
      <c r="C29" s="1">
        <v>3341</v>
      </c>
      <c r="D29" s="1" t="s">
        <v>6</v>
      </c>
      <c r="E29" s="1" t="s">
        <v>44</v>
      </c>
      <c r="F29" s="2">
        <v>0.02423611111111111</v>
      </c>
      <c r="G29" s="8">
        <f t="shared" si="0"/>
        <v>0.0016157407407407407</v>
      </c>
      <c r="H29" s="9">
        <f t="shared" si="1"/>
        <v>25.787965616045845</v>
      </c>
      <c r="I29" s="8">
        <f t="shared" si="2"/>
        <v>0.0035069444444444445</v>
      </c>
      <c r="J29" s="2">
        <f>IF(ISERROR(VLOOKUP(B29,'2008'!B:I,5,FALSE)),"",VLOOKUP(B29,'2008'!B:I,5,FALSE))</f>
      </c>
      <c r="K29" s="1">
        <f>IF(ISERROR(VLOOKUP(B29,'2008'!B:I,5,FALSE)),"",(HOUR(J29)*3600+MINUTE(J29)*60+SECOND(J29))-(HOUR(F29)*3600+MINUTE(F29)*60+SECOND(F29)))</f>
      </c>
      <c r="L29" s="17">
        <f>IF(ISERROR(VLOOKUP(B29,'2008'!B:I,5,FALSE)),"",IF(K29&gt;=0,CONCATENATE(INT(ABS(K29)/3600),":",TEXT(INT(ABS(K29)/60)-INT(ABS(K29)/3600)*60,"00"),":",TEXT(ABS(K29)-INT(ABS(K29)/3600)*3600-(INT(ABS(K29)/60)-INT(ABS(K29)/3600)*60)*60,"00")),""))</f>
      </c>
      <c r="M29" s="18">
        <f>IF(ISERROR(VLOOKUP(B29,'2008'!B:I,5,FALSE)),"",IF(K29&lt;0,CONCATENATE("-",INT(ABS(K29)/3600),":",TEXT(INT(ABS(K29)/60)-INT(ABS(K29)/3600)*60,"00"),":",TEXT(ABS(K29)-INT(ABS(K29)/3600)*3600-(INT(ABS(K29)/60)-INT(ABS(K29)/3600)*60)*60,"00")),""))</f>
      </c>
    </row>
    <row r="30" spans="1:13" ht="12.75">
      <c r="A30" s="1">
        <v>29</v>
      </c>
      <c r="B30" s="1" t="s">
        <v>45</v>
      </c>
      <c r="C30" s="1">
        <v>3460</v>
      </c>
      <c r="D30" s="1" t="s">
        <v>6</v>
      </c>
      <c r="E30" s="1" t="s">
        <v>46</v>
      </c>
      <c r="F30" s="2">
        <v>0.024293981481481482</v>
      </c>
      <c r="G30" s="8">
        <f t="shared" si="0"/>
        <v>0.0016195987654320989</v>
      </c>
      <c r="H30" s="9">
        <f t="shared" si="1"/>
        <v>25.726536445926634</v>
      </c>
      <c r="I30" s="8">
        <f t="shared" si="2"/>
        <v>0.003564814814814816</v>
      </c>
      <c r="J30" s="2">
        <f>IF(ISERROR(VLOOKUP(B30,'2008'!B:I,5,FALSE)),"",VLOOKUP(B30,'2008'!B:I,5,FALSE))</f>
      </c>
      <c r="K30" s="1">
        <f>IF(ISERROR(VLOOKUP(B30,'2008'!B:I,5,FALSE)),"",(HOUR(J30)*3600+MINUTE(J30)*60+SECOND(J30))-(HOUR(F30)*3600+MINUTE(F30)*60+SECOND(F30)))</f>
      </c>
      <c r="L30" s="17">
        <f>IF(ISERROR(VLOOKUP(B30,'2008'!B:I,5,FALSE)),"",IF(K30&gt;=0,CONCATENATE(INT(ABS(K30)/3600),":",TEXT(INT(ABS(K30)/60)-INT(ABS(K30)/3600)*60,"00"),":",TEXT(ABS(K30)-INT(ABS(K30)/3600)*3600-(INT(ABS(K30)/60)-INT(ABS(K30)/3600)*60)*60,"00")),""))</f>
      </c>
      <c r="M30" s="18">
        <f>IF(ISERROR(VLOOKUP(B30,'2008'!B:I,5,FALSE)),"",IF(K30&lt;0,CONCATENATE("-",INT(ABS(K30)/3600),":",TEXT(INT(ABS(K30)/60)-INT(ABS(K30)/3600)*60,"00"),":",TEXT(ABS(K30)-INT(ABS(K30)/3600)*3600-(INT(ABS(K30)/60)-INT(ABS(K30)/3600)*60)*60,"00")),""))</f>
      </c>
    </row>
    <row r="31" spans="1:13" ht="12.75">
      <c r="A31" s="1">
        <v>30</v>
      </c>
      <c r="B31" s="1" t="s">
        <v>47</v>
      </c>
      <c r="C31" s="1">
        <v>3408</v>
      </c>
      <c r="D31" s="1" t="s">
        <v>6</v>
      </c>
      <c r="E31" s="1" t="s">
        <v>33</v>
      </c>
      <c r="F31" s="2">
        <v>0.02423611111111111</v>
      </c>
      <c r="G31" s="8">
        <f t="shared" si="0"/>
        <v>0.0016157407407407407</v>
      </c>
      <c r="H31" s="9">
        <f t="shared" si="1"/>
        <v>25.787965616045845</v>
      </c>
      <c r="I31" s="8">
        <f t="shared" si="2"/>
        <v>0.0035069444444444445</v>
      </c>
      <c r="J31" s="2">
        <f>IF(ISERROR(VLOOKUP(B31,'2008'!B:I,5,FALSE)),"",VLOOKUP(B31,'2008'!B:I,5,FALSE))</f>
        <v>0.02351851851851852</v>
      </c>
      <c r="K31" s="1">
        <f>IF(ISERROR(VLOOKUP(B31,'2008'!B:I,5,FALSE)),"",(HOUR(J31)*3600+MINUTE(J31)*60+SECOND(J31))-(HOUR(F31)*3600+MINUTE(F31)*60+SECOND(F31)))</f>
        <v>-62</v>
      </c>
      <c r="L31" s="17">
        <f>IF(ISERROR(VLOOKUP(B31,'2008'!B:I,5,FALSE)),"",IF(K31&gt;=0,CONCATENATE(INT(ABS(K31)/3600),":",TEXT(INT(ABS(K31)/60)-INT(ABS(K31)/3600)*60,"00"),":",TEXT(ABS(K31)-INT(ABS(K31)/3600)*3600-(INT(ABS(K31)/60)-INT(ABS(K31)/3600)*60)*60,"00")),""))</f>
      </c>
      <c r="M31" s="18" t="str">
        <f>IF(ISERROR(VLOOKUP(B31,'2008'!B:I,5,FALSE)),"",IF(K31&lt;0,CONCATENATE("-",INT(ABS(K31)/3600),":",TEXT(INT(ABS(K31)/60)-INT(ABS(K31)/3600)*60,"00"),":",TEXT(ABS(K31)-INT(ABS(K31)/3600)*3600-(INT(ABS(K31)/60)-INT(ABS(K31)/3600)*60)*60,"00")),""))</f>
        <v>-0:01:02</v>
      </c>
    </row>
    <row r="32" spans="1:13" ht="12.75">
      <c r="A32" s="1">
        <v>31</v>
      </c>
      <c r="B32" s="1" t="s">
        <v>48</v>
      </c>
      <c r="C32" s="1">
        <v>3380</v>
      </c>
      <c r="D32" s="1" t="s">
        <v>6</v>
      </c>
      <c r="E32" s="1" t="s">
        <v>9</v>
      </c>
      <c r="F32" s="2">
        <v>0.024328703703703703</v>
      </c>
      <c r="G32" s="8">
        <f t="shared" si="0"/>
        <v>0.0016219135802469135</v>
      </c>
      <c r="H32" s="9">
        <f t="shared" si="1"/>
        <v>25.689819219790675</v>
      </c>
      <c r="I32" s="8">
        <f t="shared" si="2"/>
        <v>0.0035995370370370365</v>
      </c>
      <c r="J32" s="2">
        <f>IF(ISERROR(VLOOKUP(B32,'2008'!B:I,5,FALSE)),"",VLOOKUP(B32,'2008'!B:I,5,FALSE))</f>
      </c>
      <c r="K32" s="1">
        <f>IF(ISERROR(VLOOKUP(B32,'2008'!B:I,5,FALSE)),"",(HOUR(J32)*3600+MINUTE(J32)*60+SECOND(J32))-(HOUR(F32)*3600+MINUTE(F32)*60+SECOND(F32)))</f>
      </c>
      <c r="L32" s="17">
        <f>IF(ISERROR(VLOOKUP(B32,'2008'!B:I,5,FALSE)),"",IF(K32&gt;=0,CONCATENATE(INT(ABS(K32)/3600),":",TEXT(INT(ABS(K32)/60)-INT(ABS(K32)/3600)*60,"00"),":",TEXT(ABS(K32)-INT(ABS(K32)/3600)*3600-(INT(ABS(K32)/60)-INT(ABS(K32)/3600)*60)*60,"00")),""))</f>
      </c>
      <c r="M32" s="18">
        <f>IF(ISERROR(VLOOKUP(B32,'2008'!B:I,5,FALSE)),"",IF(K32&lt;0,CONCATENATE("-",INT(ABS(K32)/3600),":",TEXT(INT(ABS(K32)/60)-INT(ABS(K32)/3600)*60,"00"),":",TEXT(ABS(K32)-INT(ABS(K32)/3600)*3600-(INT(ABS(K32)/60)-INT(ABS(K32)/3600)*60)*60,"00")),""))</f>
      </c>
    </row>
    <row r="33" spans="1:13" ht="12.75">
      <c r="A33" s="1">
        <v>32</v>
      </c>
      <c r="B33" s="1" t="s">
        <v>49</v>
      </c>
      <c r="C33" s="1">
        <v>3397</v>
      </c>
      <c r="D33" s="1" t="s">
        <v>6</v>
      </c>
      <c r="E33" s="1" t="s">
        <v>25</v>
      </c>
      <c r="F33" s="2">
        <v>0.024293981481481482</v>
      </c>
      <c r="G33" s="8">
        <f t="shared" si="0"/>
        <v>0.0016195987654320989</v>
      </c>
      <c r="H33" s="9">
        <f t="shared" si="1"/>
        <v>25.726536445926634</v>
      </c>
      <c r="I33" s="8">
        <f t="shared" si="2"/>
        <v>0.003564814814814816</v>
      </c>
      <c r="J33" s="2">
        <f>IF(ISERROR(VLOOKUP(B33,'2008'!B:I,5,FALSE)),"",VLOOKUP(B33,'2008'!B:I,5,FALSE))</f>
        <v>0.023506944444444445</v>
      </c>
      <c r="K33" s="1">
        <f>IF(ISERROR(VLOOKUP(B33,'2008'!B:I,5,FALSE)),"",(HOUR(J33)*3600+MINUTE(J33)*60+SECOND(J33))-(HOUR(F33)*3600+MINUTE(F33)*60+SECOND(F33)))</f>
        <v>-68</v>
      </c>
      <c r="L33" s="17">
        <f>IF(ISERROR(VLOOKUP(B33,'2008'!B:I,5,FALSE)),"",IF(K33&gt;=0,CONCATENATE(INT(ABS(K33)/3600),":",TEXT(INT(ABS(K33)/60)-INT(ABS(K33)/3600)*60,"00"),":",TEXT(ABS(K33)-INT(ABS(K33)/3600)*3600-(INT(ABS(K33)/60)-INT(ABS(K33)/3600)*60)*60,"00")),""))</f>
      </c>
      <c r="M33" s="18" t="str">
        <f>IF(ISERROR(VLOOKUP(B33,'2008'!B:I,5,FALSE)),"",IF(K33&lt;0,CONCATENATE("-",INT(ABS(K33)/3600),":",TEXT(INT(ABS(K33)/60)-INT(ABS(K33)/3600)*60,"00"),":",TEXT(ABS(K33)-INT(ABS(K33)/3600)*3600-(INT(ABS(K33)/60)-INT(ABS(K33)/3600)*60)*60,"00")),""))</f>
        <v>-0:01:08</v>
      </c>
    </row>
    <row r="34" spans="1:13" ht="12.75">
      <c r="A34" s="1">
        <v>33</v>
      </c>
      <c r="B34" s="1" t="s">
        <v>50</v>
      </c>
      <c r="C34" s="1">
        <v>3339</v>
      </c>
      <c r="D34" s="1" t="s">
        <v>1</v>
      </c>
      <c r="E34" s="1" t="s">
        <v>51</v>
      </c>
      <c r="F34" s="2">
        <v>0.024293981481481482</v>
      </c>
      <c r="G34" s="8">
        <f t="shared" si="0"/>
        <v>0.0016195987654320989</v>
      </c>
      <c r="H34" s="9">
        <f t="shared" si="1"/>
        <v>25.726536445926634</v>
      </c>
      <c r="I34" s="8">
        <f t="shared" si="2"/>
        <v>0.003564814814814816</v>
      </c>
      <c r="J34" s="2">
        <f>IF(ISERROR(VLOOKUP(B34,'2008'!B:I,5,FALSE)),"",VLOOKUP(B34,'2008'!B:I,5,FALSE))</f>
      </c>
      <c r="K34" s="1">
        <f>IF(ISERROR(VLOOKUP(B34,'2008'!B:I,5,FALSE)),"",(HOUR(J34)*3600+MINUTE(J34)*60+SECOND(J34))-(HOUR(F34)*3600+MINUTE(F34)*60+SECOND(F34)))</f>
      </c>
      <c r="L34" s="17">
        <f>IF(ISERROR(VLOOKUP(B34,'2008'!B:I,5,FALSE)),"",IF(K34&gt;=0,CONCATENATE(INT(ABS(K34)/3600),":",TEXT(INT(ABS(K34)/60)-INT(ABS(K34)/3600)*60,"00"),":",TEXT(ABS(K34)-INT(ABS(K34)/3600)*3600-(INT(ABS(K34)/60)-INT(ABS(K34)/3600)*60)*60,"00")),""))</f>
      </c>
      <c r="M34" s="18">
        <f>IF(ISERROR(VLOOKUP(B34,'2008'!B:I,5,FALSE)),"",IF(K34&lt;0,CONCATENATE("-",INT(ABS(K34)/3600),":",TEXT(INT(ABS(K34)/60)-INT(ABS(K34)/3600)*60,"00"),":",TEXT(ABS(K34)-INT(ABS(K34)/3600)*3600-(INT(ABS(K34)/60)-INT(ABS(K34)/3600)*60)*60,"00")),""))</f>
      </c>
    </row>
    <row r="35" spans="1:13" ht="12.75">
      <c r="A35" s="1">
        <v>34</v>
      </c>
      <c r="B35" s="1" t="s">
        <v>52</v>
      </c>
      <c r="C35" s="1">
        <v>3375</v>
      </c>
      <c r="D35" s="1" t="s">
        <v>6</v>
      </c>
      <c r="E35" s="1" t="s">
        <v>53</v>
      </c>
      <c r="F35" s="2">
        <v>0.024340277777777777</v>
      </c>
      <c r="G35" s="8">
        <f t="shared" si="0"/>
        <v>0.0016226851851851851</v>
      </c>
      <c r="H35" s="9">
        <f t="shared" si="1"/>
        <v>25.677603423680456</v>
      </c>
      <c r="I35" s="8">
        <f t="shared" si="2"/>
        <v>0.00361111111111111</v>
      </c>
      <c r="J35" s="2">
        <f>IF(ISERROR(VLOOKUP(B35,'2008'!B:I,5,FALSE)),"",VLOOKUP(B35,'2008'!B:I,5,FALSE))</f>
      </c>
      <c r="K35" s="1">
        <f>IF(ISERROR(VLOOKUP(B35,'2008'!B:I,5,FALSE)),"",(HOUR(J35)*3600+MINUTE(J35)*60+SECOND(J35))-(HOUR(F35)*3600+MINUTE(F35)*60+SECOND(F35)))</f>
      </c>
      <c r="L35" s="17">
        <f>IF(ISERROR(VLOOKUP(B35,'2008'!B:I,5,FALSE)),"",IF(K35&gt;=0,CONCATENATE(INT(ABS(K35)/3600),":",TEXT(INT(ABS(K35)/60)-INT(ABS(K35)/3600)*60,"00"),":",TEXT(ABS(K35)-INT(ABS(K35)/3600)*3600-(INT(ABS(K35)/60)-INT(ABS(K35)/3600)*60)*60,"00")),""))</f>
      </c>
      <c r="M35" s="18">
        <f>IF(ISERROR(VLOOKUP(B35,'2008'!B:I,5,FALSE)),"",IF(K35&lt;0,CONCATENATE("-",INT(ABS(K35)/3600),":",TEXT(INT(ABS(K35)/60)-INT(ABS(K35)/3600)*60,"00"),":",TEXT(ABS(K35)-INT(ABS(K35)/3600)*3600-(INT(ABS(K35)/60)-INT(ABS(K35)/3600)*60)*60,"00")),""))</f>
      </c>
    </row>
    <row r="36" spans="1:13" ht="12.75">
      <c r="A36" s="1">
        <v>35</v>
      </c>
      <c r="B36" s="1" t="s">
        <v>54</v>
      </c>
      <c r="C36" s="1">
        <v>3385</v>
      </c>
      <c r="D36" s="1" t="s">
        <v>6</v>
      </c>
      <c r="E36" s="1" t="s">
        <v>25</v>
      </c>
      <c r="F36" s="2">
        <v>0.024444444444444446</v>
      </c>
      <c r="G36" s="8">
        <f t="shared" si="0"/>
        <v>0.0016296296296296297</v>
      </c>
      <c r="H36" s="9">
        <f t="shared" si="1"/>
        <v>25.568181818181817</v>
      </c>
      <c r="I36" s="8">
        <f t="shared" si="2"/>
        <v>0.003715277777777779</v>
      </c>
      <c r="J36" s="2">
        <f>IF(ISERROR(VLOOKUP(B36,'2008'!B:I,5,FALSE)),"",VLOOKUP(B36,'2008'!B:I,5,FALSE))</f>
        <v>0.025925925925925925</v>
      </c>
      <c r="K36" s="1">
        <f>IF(ISERROR(VLOOKUP(B36,'2008'!B:I,5,FALSE)),"",(HOUR(J36)*3600+MINUTE(J36)*60+SECOND(J36))-(HOUR(F36)*3600+MINUTE(F36)*60+SECOND(F36)))</f>
        <v>128</v>
      </c>
      <c r="L36" s="17" t="str">
        <f>IF(ISERROR(VLOOKUP(B36,'2008'!B:I,5,FALSE)),"",IF(K36&gt;=0,CONCATENATE(INT(ABS(K36)/3600),":",TEXT(INT(ABS(K36)/60)-INT(ABS(K36)/3600)*60,"00"),":",TEXT(ABS(K36)-INT(ABS(K36)/3600)*3600-(INT(ABS(K36)/60)-INT(ABS(K36)/3600)*60)*60,"00")),""))</f>
        <v>0:02:08</v>
      </c>
      <c r="M36" s="18">
        <f>IF(ISERROR(VLOOKUP(B36,'2008'!B:I,5,FALSE)),"",IF(K36&lt;0,CONCATENATE("-",INT(ABS(K36)/3600),":",TEXT(INT(ABS(K36)/60)-INT(ABS(K36)/3600)*60,"00"),":",TEXT(ABS(K36)-INT(ABS(K36)/3600)*3600-(INT(ABS(K36)/60)-INT(ABS(K36)/3600)*60)*60,"00")),""))</f>
      </c>
    </row>
    <row r="37" spans="1:13" ht="12.75">
      <c r="A37" s="1">
        <v>36</v>
      </c>
      <c r="B37" s="1" t="s">
        <v>55</v>
      </c>
      <c r="C37" s="1">
        <v>3329</v>
      </c>
      <c r="D37" s="1" t="s">
        <v>6</v>
      </c>
      <c r="E37" s="1"/>
      <c r="F37" s="2">
        <v>0.024837962962962964</v>
      </c>
      <c r="G37" s="8">
        <f t="shared" si="0"/>
        <v>0.0016558641975308642</v>
      </c>
      <c r="H37" s="9">
        <f t="shared" si="1"/>
        <v>25.16309412861137</v>
      </c>
      <c r="I37" s="8">
        <f t="shared" si="2"/>
        <v>0.004108796296296298</v>
      </c>
      <c r="J37" s="2">
        <f>IF(ISERROR(VLOOKUP(B37,'2008'!B:I,5,FALSE)),"",VLOOKUP(B37,'2008'!B:I,5,FALSE))</f>
      </c>
      <c r="K37" s="1">
        <f>IF(ISERROR(VLOOKUP(B37,'2008'!B:I,5,FALSE)),"",(HOUR(J37)*3600+MINUTE(J37)*60+SECOND(J37))-(HOUR(F37)*3600+MINUTE(F37)*60+SECOND(F37)))</f>
      </c>
      <c r="L37" s="17">
        <f>IF(ISERROR(VLOOKUP(B37,'2008'!B:I,5,FALSE)),"",IF(K37&gt;=0,CONCATENATE(INT(ABS(K37)/3600),":",TEXT(INT(ABS(K37)/60)-INT(ABS(K37)/3600)*60,"00"),":",TEXT(ABS(K37)-INT(ABS(K37)/3600)*3600-(INT(ABS(K37)/60)-INT(ABS(K37)/3600)*60)*60,"00")),""))</f>
      </c>
      <c r="M37" s="18">
        <f>IF(ISERROR(VLOOKUP(B37,'2008'!B:I,5,FALSE)),"",IF(K37&lt;0,CONCATENATE("-",INT(ABS(K37)/3600),":",TEXT(INT(ABS(K37)/60)-INT(ABS(K37)/3600)*60,"00"),":",TEXT(ABS(K37)-INT(ABS(K37)/3600)*3600-(INT(ABS(K37)/60)-INT(ABS(K37)/3600)*60)*60,"00")),""))</f>
      </c>
    </row>
    <row r="38" spans="1:13" ht="12.75">
      <c r="A38" s="1">
        <v>37</v>
      </c>
      <c r="B38" s="1" t="s">
        <v>56</v>
      </c>
      <c r="C38" s="1">
        <v>3424</v>
      </c>
      <c r="D38" s="1" t="s">
        <v>6</v>
      </c>
      <c r="E38" s="1"/>
      <c r="F38" s="2">
        <v>0.024861111111111108</v>
      </c>
      <c r="G38" s="8">
        <f t="shared" si="0"/>
        <v>0.0016574074074074071</v>
      </c>
      <c r="H38" s="9">
        <f t="shared" si="1"/>
        <v>25.139664804469273</v>
      </c>
      <c r="I38" s="8">
        <f t="shared" si="2"/>
        <v>0.0041319444444444416</v>
      </c>
      <c r="J38" s="2">
        <f>IF(ISERROR(VLOOKUP(B38,'2008'!B:I,5,FALSE)),"",VLOOKUP(B38,'2008'!B:I,5,FALSE))</f>
        <v>0.025659722222222223</v>
      </c>
      <c r="K38" s="1">
        <f>IF(ISERROR(VLOOKUP(B38,'2008'!B:I,5,FALSE)),"",(HOUR(J38)*3600+MINUTE(J38)*60+SECOND(J38))-(HOUR(F38)*3600+MINUTE(F38)*60+SECOND(F38)))</f>
        <v>69</v>
      </c>
      <c r="L38" s="17" t="str">
        <f>IF(ISERROR(VLOOKUP(B38,'2008'!B:I,5,FALSE)),"",IF(K38&gt;=0,CONCATENATE(INT(ABS(K38)/3600),":",TEXT(INT(ABS(K38)/60)-INT(ABS(K38)/3600)*60,"00"),":",TEXT(ABS(K38)-INT(ABS(K38)/3600)*3600-(INT(ABS(K38)/60)-INT(ABS(K38)/3600)*60)*60,"00")),""))</f>
        <v>0:01:09</v>
      </c>
      <c r="M38" s="18">
        <f>IF(ISERROR(VLOOKUP(B38,'2008'!B:I,5,FALSE)),"",IF(K38&lt;0,CONCATENATE("-",INT(ABS(K38)/3600),":",TEXT(INT(ABS(K38)/60)-INT(ABS(K38)/3600)*60,"00"),":",TEXT(ABS(K38)-INT(ABS(K38)/3600)*3600-(INT(ABS(K38)/60)-INT(ABS(K38)/3600)*60)*60,"00")),""))</f>
      </c>
    </row>
    <row r="39" spans="1:13" ht="12.75">
      <c r="A39" s="1">
        <v>38</v>
      </c>
      <c r="B39" s="1" t="s">
        <v>57</v>
      </c>
      <c r="C39" s="1">
        <v>3271</v>
      </c>
      <c r="D39" s="1" t="s">
        <v>6</v>
      </c>
      <c r="E39" s="1"/>
      <c r="F39" s="2">
        <v>0.024895833333333336</v>
      </c>
      <c r="G39" s="8">
        <f t="shared" si="0"/>
        <v>0.0016597222222222224</v>
      </c>
      <c r="H39" s="9">
        <f t="shared" si="1"/>
        <v>25.10460251046025</v>
      </c>
      <c r="I39" s="8">
        <f t="shared" si="2"/>
        <v>0.004166666666666669</v>
      </c>
      <c r="J39" s="2">
        <f>IF(ISERROR(VLOOKUP(B39,'2008'!B:I,5,FALSE)),"",VLOOKUP(B39,'2008'!B:I,5,FALSE))</f>
      </c>
      <c r="K39" s="1">
        <f>IF(ISERROR(VLOOKUP(B39,'2008'!B:I,5,FALSE)),"",(HOUR(J39)*3600+MINUTE(J39)*60+SECOND(J39))-(HOUR(F39)*3600+MINUTE(F39)*60+SECOND(F39)))</f>
      </c>
      <c r="L39" s="17">
        <f>IF(ISERROR(VLOOKUP(B39,'2008'!B:I,5,FALSE)),"",IF(K39&gt;=0,CONCATENATE(INT(ABS(K39)/3600),":",TEXT(INT(ABS(K39)/60)-INT(ABS(K39)/3600)*60,"00"),":",TEXT(ABS(K39)-INT(ABS(K39)/3600)*3600-(INT(ABS(K39)/60)-INT(ABS(K39)/3600)*60)*60,"00")),""))</f>
      </c>
      <c r="M39" s="18">
        <f>IF(ISERROR(VLOOKUP(B39,'2008'!B:I,5,FALSE)),"",IF(K39&lt;0,CONCATENATE("-",INT(ABS(K39)/3600),":",TEXT(INT(ABS(K39)/60)-INT(ABS(K39)/3600)*60,"00"),":",TEXT(ABS(K39)-INT(ABS(K39)/3600)*3600-(INT(ABS(K39)/60)-INT(ABS(K39)/3600)*60)*60,"00")),""))</f>
      </c>
    </row>
    <row r="40" spans="1:13" ht="12.75">
      <c r="A40" s="1">
        <v>39</v>
      </c>
      <c r="B40" s="1" t="s">
        <v>58</v>
      </c>
      <c r="C40" s="1">
        <v>3378</v>
      </c>
      <c r="D40" s="1" t="s">
        <v>6</v>
      </c>
      <c r="E40" s="1" t="s">
        <v>53</v>
      </c>
      <c r="F40" s="2">
        <v>0.02496527777777778</v>
      </c>
      <c r="G40" s="8">
        <f t="shared" si="0"/>
        <v>0.001664351851851852</v>
      </c>
      <c r="H40" s="9">
        <f t="shared" si="1"/>
        <v>25.034770514603615</v>
      </c>
      <c r="I40" s="8">
        <f t="shared" si="2"/>
        <v>0.004236111111111114</v>
      </c>
      <c r="J40" s="2">
        <f>IF(ISERROR(VLOOKUP(B40,'2008'!B:I,5,FALSE)),"",VLOOKUP(B40,'2008'!B:I,5,FALSE))</f>
      </c>
      <c r="K40" s="1">
        <f>IF(ISERROR(VLOOKUP(B40,'2008'!B:I,5,FALSE)),"",(HOUR(J40)*3600+MINUTE(J40)*60+SECOND(J40))-(HOUR(F40)*3600+MINUTE(F40)*60+SECOND(F40)))</f>
      </c>
      <c r="L40" s="17">
        <f>IF(ISERROR(VLOOKUP(B40,'2008'!B:I,5,FALSE)),"",IF(K40&gt;=0,CONCATENATE(INT(ABS(K40)/3600),":",TEXT(INT(ABS(K40)/60)-INT(ABS(K40)/3600)*60,"00"),":",TEXT(ABS(K40)-INT(ABS(K40)/3600)*3600-(INT(ABS(K40)/60)-INT(ABS(K40)/3600)*60)*60,"00")),""))</f>
      </c>
      <c r="M40" s="18">
        <f>IF(ISERROR(VLOOKUP(B40,'2008'!B:I,5,FALSE)),"",IF(K40&lt;0,CONCATENATE("-",INT(ABS(K40)/3600),":",TEXT(INT(ABS(K40)/60)-INT(ABS(K40)/3600)*60,"00"),":",TEXT(ABS(K40)-INT(ABS(K40)/3600)*3600-(INT(ABS(K40)/60)-INT(ABS(K40)/3600)*60)*60,"00")),""))</f>
      </c>
    </row>
    <row r="41" spans="1:13" ht="12.75">
      <c r="A41" s="1">
        <v>40</v>
      </c>
      <c r="B41" s="1" t="s">
        <v>59</v>
      </c>
      <c r="C41" s="1">
        <v>3382</v>
      </c>
      <c r="D41" s="1" t="s">
        <v>1</v>
      </c>
      <c r="E41" s="1" t="s">
        <v>18</v>
      </c>
      <c r="F41" s="2">
        <v>0.02497685185185185</v>
      </c>
      <c r="G41" s="8">
        <f t="shared" si="0"/>
        <v>0.0016651234567901234</v>
      </c>
      <c r="H41" s="9">
        <f t="shared" si="1"/>
        <v>25.023169601482856</v>
      </c>
      <c r="I41" s="8">
        <f t="shared" si="2"/>
        <v>0.004247685185185184</v>
      </c>
      <c r="J41" s="2">
        <f>IF(ISERROR(VLOOKUP(B41,'2008'!B:I,5,FALSE)),"",VLOOKUP(B41,'2008'!B:I,5,FALSE))</f>
        <v>0.031331018518518515</v>
      </c>
      <c r="K41" s="1">
        <f>IF(ISERROR(VLOOKUP(B41,'2008'!B:I,5,FALSE)),"",(HOUR(J41)*3600+MINUTE(J41)*60+SECOND(J41))-(HOUR(F41)*3600+MINUTE(F41)*60+SECOND(F41)))</f>
        <v>549</v>
      </c>
      <c r="L41" s="17" t="str">
        <f>IF(ISERROR(VLOOKUP(B41,'2008'!B:I,5,FALSE)),"",IF(K41&gt;=0,CONCATENATE(INT(ABS(K41)/3600),":",TEXT(INT(ABS(K41)/60)-INT(ABS(K41)/3600)*60,"00"),":",TEXT(ABS(K41)-INT(ABS(K41)/3600)*3600-(INT(ABS(K41)/60)-INT(ABS(K41)/3600)*60)*60,"00")),""))</f>
        <v>0:09:09</v>
      </c>
      <c r="M41" s="18">
        <f>IF(ISERROR(VLOOKUP(B41,'2008'!B:I,5,FALSE)),"",IF(K41&lt;0,CONCATENATE("-",INT(ABS(K41)/3600),":",TEXT(INT(ABS(K41)/60)-INT(ABS(K41)/3600)*60,"00"),":",TEXT(ABS(K41)-INT(ABS(K41)/3600)*3600-(INT(ABS(K41)/60)-INT(ABS(K41)/3600)*60)*60,"00")),""))</f>
      </c>
    </row>
    <row r="42" spans="1:13" ht="12.75">
      <c r="A42" s="1">
        <v>41</v>
      </c>
      <c r="B42" s="1" t="s">
        <v>60</v>
      </c>
      <c r="C42" s="1">
        <v>3387</v>
      </c>
      <c r="D42" s="1" t="s">
        <v>1</v>
      </c>
      <c r="E42" s="1" t="s">
        <v>25</v>
      </c>
      <c r="F42" s="2">
        <v>0.025196759259259256</v>
      </c>
      <c r="G42" s="8">
        <f t="shared" si="0"/>
        <v>0.0016797839506172837</v>
      </c>
      <c r="H42" s="9">
        <f t="shared" si="1"/>
        <v>24.804777216352782</v>
      </c>
      <c r="I42" s="8">
        <f t="shared" si="2"/>
        <v>0.004467592592592589</v>
      </c>
      <c r="J42" s="2">
        <f>IF(ISERROR(VLOOKUP(B42,'2008'!B:I,5,FALSE)),"",VLOOKUP(B42,'2008'!B:I,5,FALSE))</f>
        <v>0.027210648148148147</v>
      </c>
      <c r="K42" s="1">
        <f>IF(ISERROR(VLOOKUP(B42,'2008'!B:I,5,FALSE)),"",(HOUR(J42)*3600+MINUTE(J42)*60+SECOND(J42))-(HOUR(F42)*3600+MINUTE(F42)*60+SECOND(F42)))</f>
        <v>174</v>
      </c>
      <c r="L42" s="17" t="str">
        <f>IF(ISERROR(VLOOKUP(B42,'2008'!B:I,5,FALSE)),"",IF(K42&gt;=0,CONCATENATE(INT(ABS(K42)/3600),":",TEXT(INT(ABS(K42)/60)-INT(ABS(K42)/3600)*60,"00"),":",TEXT(ABS(K42)-INT(ABS(K42)/3600)*3600-(INT(ABS(K42)/60)-INT(ABS(K42)/3600)*60)*60,"00")),""))</f>
        <v>0:02:54</v>
      </c>
      <c r="M42" s="18">
        <f>IF(ISERROR(VLOOKUP(B42,'2008'!B:I,5,FALSE)),"",IF(K42&lt;0,CONCATENATE("-",INT(ABS(K42)/3600),":",TEXT(INT(ABS(K42)/60)-INT(ABS(K42)/3600)*60,"00"),":",TEXT(ABS(K42)-INT(ABS(K42)/3600)*3600-(INT(ABS(K42)/60)-INT(ABS(K42)/3600)*60)*60,"00")),""))</f>
      </c>
    </row>
    <row r="43" spans="1:13" ht="12.75">
      <c r="A43" s="1">
        <v>42</v>
      </c>
      <c r="B43" s="1" t="s">
        <v>61</v>
      </c>
      <c r="C43" s="1">
        <v>3317</v>
      </c>
      <c r="D43" s="1" t="s">
        <v>6</v>
      </c>
      <c r="E43" s="1" t="s">
        <v>25</v>
      </c>
      <c r="F43" s="2">
        <v>0.02521990740740741</v>
      </c>
      <c r="G43" s="8">
        <f t="shared" si="0"/>
        <v>0.0016813271604938273</v>
      </c>
      <c r="H43" s="9">
        <f t="shared" si="1"/>
        <v>24.78201009637448</v>
      </c>
      <c r="I43" s="8">
        <f t="shared" si="2"/>
        <v>0.004490740740740743</v>
      </c>
      <c r="J43" s="2">
        <f>IF(ISERROR(VLOOKUP(B43,'2008'!B:I,5,FALSE)),"",VLOOKUP(B43,'2008'!B:I,5,FALSE))</f>
      </c>
      <c r="K43" s="1">
        <f>IF(ISERROR(VLOOKUP(B43,'2008'!B:I,5,FALSE)),"",(HOUR(J43)*3600+MINUTE(J43)*60+SECOND(J43))-(HOUR(F43)*3600+MINUTE(F43)*60+SECOND(F43)))</f>
      </c>
      <c r="L43" s="17">
        <f>IF(ISERROR(VLOOKUP(B43,'2008'!B:I,5,FALSE)),"",IF(K43&gt;=0,CONCATENATE(INT(ABS(K43)/3600),":",TEXT(INT(ABS(K43)/60)-INT(ABS(K43)/3600)*60,"00"),":",TEXT(ABS(K43)-INT(ABS(K43)/3600)*3600-(INT(ABS(K43)/60)-INT(ABS(K43)/3600)*60)*60,"00")),""))</f>
      </c>
      <c r="M43" s="18">
        <f>IF(ISERROR(VLOOKUP(B43,'2008'!B:I,5,FALSE)),"",IF(K43&lt;0,CONCATENATE("-",INT(ABS(K43)/3600),":",TEXT(INT(ABS(K43)/60)-INT(ABS(K43)/3600)*60,"00"),":",TEXT(ABS(K43)-INT(ABS(K43)/3600)*3600-(INT(ABS(K43)/60)-INT(ABS(K43)/3600)*60)*60,"00")),""))</f>
      </c>
    </row>
    <row r="44" spans="1:13" ht="12.75">
      <c r="A44" s="1">
        <v>43</v>
      </c>
      <c r="B44" s="1" t="s">
        <v>62</v>
      </c>
      <c r="C44" s="1">
        <v>3435</v>
      </c>
      <c r="D44" s="1" t="s">
        <v>6</v>
      </c>
      <c r="E44" s="1" t="s">
        <v>15</v>
      </c>
      <c r="F44" s="2">
        <v>0.025243055555555557</v>
      </c>
      <c r="G44" s="8">
        <f t="shared" si="0"/>
        <v>0.0016828703703703704</v>
      </c>
      <c r="H44" s="9">
        <f t="shared" si="1"/>
        <v>24.759284731774414</v>
      </c>
      <c r="I44" s="8">
        <f t="shared" si="2"/>
        <v>0.00451388888888889</v>
      </c>
      <c r="J44" s="2">
        <f>IF(ISERROR(VLOOKUP(B44,'2008'!B:I,5,FALSE)),"",VLOOKUP(B44,'2008'!B:I,5,FALSE))</f>
      </c>
      <c r="K44" s="1">
        <f>IF(ISERROR(VLOOKUP(B44,'2008'!B:I,5,FALSE)),"",(HOUR(J44)*3600+MINUTE(J44)*60+SECOND(J44))-(HOUR(F44)*3600+MINUTE(F44)*60+SECOND(F44)))</f>
      </c>
      <c r="L44" s="17">
        <f>IF(ISERROR(VLOOKUP(B44,'2008'!B:I,5,FALSE)),"",IF(K44&gt;=0,CONCATENATE(INT(ABS(K44)/3600),":",TEXT(INT(ABS(K44)/60)-INT(ABS(K44)/3600)*60,"00"),":",TEXT(ABS(K44)-INT(ABS(K44)/3600)*3600-(INT(ABS(K44)/60)-INT(ABS(K44)/3600)*60)*60,"00")),""))</f>
      </c>
      <c r="M44" s="18">
        <f>IF(ISERROR(VLOOKUP(B44,'2008'!B:I,5,FALSE)),"",IF(K44&lt;0,CONCATENATE("-",INT(ABS(K44)/3600),":",TEXT(INT(ABS(K44)/60)-INT(ABS(K44)/3600)*60,"00"),":",TEXT(ABS(K44)-INT(ABS(K44)/3600)*3600-(INT(ABS(K44)/60)-INT(ABS(K44)/3600)*60)*60,"00")),""))</f>
      </c>
    </row>
    <row r="45" spans="1:13" ht="12.75">
      <c r="A45" s="1">
        <v>44</v>
      </c>
      <c r="B45" s="1" t="s">
        <v>63</v>
      </c>
      <c r="C45" s="1">
        <v>3330</v>
      </c>
      <c r="D45" s="1" t="s">
        <v>6</v>
      </c>
      <c r="E45" s="1"/>
      <c r="F45" s="2">
        <v>0.025196759259259256</v>
      </c>
      <c r="G45" s="8">
        <f t="shared" si="0"/>
        <v>0.0016797839506172837</v>
      </c>
      <c r="H45" s="9">
        <f t="shared" si="1"/>
        <v>24.804777216352782</v>
      </c>
      <c r="I45" s="8">
        <f t="shared" si="2"/>
        <v>0.004467592592592589</v>
      </c>
      <c r="J45" s="2">
        <f>IF(ISERROR(VLOOKUP(B45,'2008'!B:I,5,FALSE)),"",VLOOKUP(B45,'2008'!B:I,5,FALSE))</f>
      </c>
      <c r="K45" s="1">
        <f>IF(ISERROR(VLOOKUP(B45,'2008'!B:I,5,FALSE)),"",(HOUR(J45)*3600+MINUTE(J45)*60+SECOND(J45))-(HOUR(F45)*3600+MINUTE(F45)*60+SECOND(F45)))</f>
      </c>
      <c r="L45" s="17">
        <f>IF(ISERROR(VLOOKUP(B45,'2008'!B:I,5,FALSE)),"",IF(K45&gt;=0,CONCATENATE(INT(ABS(K45)/3600),":",TEXT(INT(ABS(K45)/60)-INT(ABS(K45)/3600)*60,"00"),":",TEXT(ABS(K45)-INT(ABS(K45)/3600)*3600-(INT(ABS(K45)/60)-INT(ABS(K45)/3600)*60)*60,"00")),""))</f>
      </c>
      <c r="M45" s="18">
        <f>IF(ISERROR(VLOOKUP(B45,'2008'!B:I,5,FALSE)),"",IF(K45&lt;0,CONCATENATE("-",INT(ABS(K45)/3600),":",TEXT(INT(ABS(K45)/60)-INT(ABS(K45)/3600)*60,"00"),":",TEXT(ABS(K45)-INT(ABS(K45)/3600)*3600-(INT(ABS(K45)/60)-INT(ABS(K45)/3600)*60)*60,"00")),""))</f>
      </c>
    </row>
    <row r="46" spans="1:13" ht="12.75">
      <c r="A46" s="1">
        <v>45</v>
      </c>
      <c r="B46" s="1" t="s">
        <v>64</v>
      </c>
      <c r="C46" s="1">
        <v>3320</v>
      </c>
      <c r="D46" s="1" t="s">
        <v>6</v>
      </c>
      <c r="E46" s="1" t="s">
        <v>65</v>
      </c>
      <c r="F46" s="2">
        <v>0.02525462962962963</v>
      </c>
      <c r="G46" s="8">
        <f t="shared" si="0"/>
        <v>0.001683641975308642</v>
      </c>
      <c r="H46" s="9">
        <f t="shared" si="1"/>
        <v>24.74793767186068</v>
      </c>
      <c r="I46" s="8">
        <f t="shared" si="2"/>
        <v>0.004525462962962964</v>
      </c>
      <c r="J46" s="2">
        <f>IF(ISERROR(VLOOKUP(B46,'2008'!B:I,5,FALSE)),"",VLOOKUP(B46,'2008'!B:I,5,FALSE))</f>
      </c>
      <c r="K46" s="1">
        <f>IF(ISERROR(VLOOKUP(B46,'2008'!B:I,5,FALSE)),"",(HOUR(J46)*3600+MINUTE(J46)*60+SECOND(J46))-(HOUR(F46)*3600+MINUTE(F46)*60+SECOND(F46)))</f>
      </c>
      <c r="L46" s="17">
        <f>IF(ISERROR(VLOOKUP(B46,'2008'!B:I,5,FALSE)),"",IF(K46&gt;=0,CONCATENATE(INT(ABS(K46)/3600),":",TEXT(INT(ABS(K46)/60)-INT(ABS(K46)/3600)*60,"00"),":",TEXT(ABS(K46)-INT(ABS(K46)/3600)*3600-(INT(ABS(K46)/60)-INT(ABS(K46)/3600)*60)*60,"00")),""))</f>
      </c>
      <c r="M46" s="18">
        <f>IF(ISERROR(VLOOKUP(B46,'2008'!B:I,5,FALSE)),"",IF(K46&lt;0,CONCATENATE("-",INT(ABS(K46)/3600),":",TEXT(INT(ABS(K46)/60)-INT(ABS(K46)/3600)*60,"00"),":",TEXT(ABS(K46)-INT(ABS(K46)/3600)*3600-(INT(ABS(K46)/60)-INT(ABS(K46)/3600)*60)*60,"00")),""))</f>
      </c>
    </row>
    <row r="47" spans="1:13" ht="12.75">
      <c r="A47" s="1">
        <v>46</v>
      </c>
      <c r="B47" s="1" t="s">
        <v>66</v>
      </c>
      <c r="C47" s="1">
        <v>3265</v>
      </c>
      <c r="D47" s="1" t="s">
        <v>6</v>
      </c>
      <c r="E47" s="1"/>
      <c r="F47" s="2">
        <v>0.02579861111111111</v>
      </c>
      <c r="G47" s="8">
        <f t="shared" si="0"/>
        <v>0.0017199074074074072</v>
      </c>
      <c r="H47" s="9">
        <f t="shared" si="1"/>
        <v>24.226110363391655</v>
      </c>
      <c r="I47" s="8">
        <f t="shared" si="2"/>
        <v>0.005069444444444442</v>
      </c>
      <c r="J47" s="2">
        <f>IF(ISERROR(VLOOKUP(B47,'2008'!B:I,5,FALSE)),"",VLOOKUP(B47,'2008'!B:I,5,FALSE))</f>
      </c>
      <c r="K47" s="1">
        <f>IF(ISERROR(VLOOKUP(B47,'2008'!B:I,5,FALSE)),"",(HOUR(J47)*3600+MINUTE(J47)*60+SECOND(J47))-(HOUR(F47)*3600+MINUTE(F47)*60+SECOND(F47)))</f>
      </c>
      <c r="L47" s="17">
        <f>IF(ISERROR(VLOOKUP(B47,'2008'!B:I,5,FALSE)),"",IF(K47&gt;=0,CONCATENATE(INT(ABS(K47)/3600),":",TEXT(INT(ABS(K47)/60)-INT(ABS(K47)/3600)*60,"00"),":",TEXT(ABS(K47)-INT(ABS(K47)/3600)*3600-(INT(ABS(K47)/60)-INT(ABS(K47)/3600)*60)*60,"00")),""))</f>
      </c>
      <c r="M47" s="18">
        <f>IF(ISERROR(VLOOKUP(B47,'2008'!B:I,5,FALSE)),"",IF(K47&lt;0,CONCATENATE("-",INT(ABS(K47)/3600),":",TEXT(INT(ABS(K47)/60)-INT(ABS(K47)/3600)*60,"00"),":",TEXT(ABS(K47)-INT(ABS(K47)/3600)*3600-(INT(ABS(K47)/60)-INT(ABS(K47)/3600)*60)*60,"00")),""))</f>
      </c>
    </row>
    <row r="48" spans="1:13" ht="12.75">
      <c r="A48" s="1">
        <v>47</v>
      </c>
      <c r="B48" s="1" t="s">
        <v>67</v>
      </c>
      <c r="C48" s="1">
        <v>3270</v>
      </c>
      <c r="D48" s="1" t="s">
        <v>6</v>
      </c>
      <c r="E48" s="1" t="s">
        <v>68</v>
      </c>
      <c r="F48" s="2">
        <v>0.025752314814814815</v>
      </c>
      <c r="G48" s="8">
        <f t="shared" si="0"/>
        <v>0.001716820987654321</v>
      </c>
      <c r="H48" s="9">
        <f t="shared" si="1"/>
        <v>24.269662921348313</v>
      </c>
      <c r="I48" s="8">
        <f t="shared" si="2"/>
        <v>0.005023148148148148</v>
      </c>
      <c r="J48" s="2">
        <f>IF(ISERROR(VLOOKUP(B48,'2008'!B:I,5,FALSE)),"",VLOOKUP(B48,'2008'!B:I,5,FALSE))</f>
      </c>
      <c r="K48" s="1">
        <f>IF(ISERROR(VLOOKUP(B48,'2008'!B:I,5,FALSE)),"",(HOUR(J48)*3600+MINUTE(J48)*60+SECOND(J48))-(HOUR(F48)*3600+MINUTE(F48)*60+SECOND(F48)))</f>
      </c>
      <c r="L48" s="17">
        <f>IF(ISERROR(VLOOKUP(B48,'2008'!B:I,5,FALSE)),"",IF(K48&gt;=0,CONCATENATE(INT(ABS(K48)/3600),":",TEXT(INT(ABS(K48)/60)-INT(ABS(K48)/3600)*60,"00"),":",TEXT(ABS(K48)-INT(ABS(K48)/3600)*3600-(INT(ABS(K48)/60)-INT(ABS(K48)/3600)*60)*60,"00")),""))</f>
      </c>
      <c r="M48" s="18">
        <f>IF(ISERROR(VLOOKUP(B48,'2008'!B:I,5,FALSE)),"",IF(K48&lt;0,CONCATENATE("-",INT(ABS(K48)/3600),":",TEXT(INT(ABS(K48)/60)-INT(ABS(K48)/3600)*60,"00"),":",TEXT(ABS(K48)-INT(ABS(K48)/3600)*3600-(INT(ABS(K48)/60)-INT(ABS(K48)/3600)*60)*60,"00")),""))</f>
      </c>
    </row>
    <row r="49" spans="1:13" ht="12.75">
      <c r="A49" s="1">
        <v>48</v>
      </c>
      <c r="B49" s="1" t="s">
        <v>69</v>
      </c>
      <c r="C49" s="1">
        <v>3326</v>
      </c>
      <c r="D49" s="1" t="s">
        <v>6</v>
      </c>
      <c r="E49" s="1" t="s">
        <v>70</v>
      </c>
      <c r="F49" s="2">
        <v>0.025821759259259256</v>
      </c>
      <c r="G49" s="8">
        <f t="shared" si="0"/>
        <v>0.0017214506172839503</v>
      </c>
      <c r="H49" s="9">
        <f t="shared" si="1"/>
        <v>24.204392649036304</v>
      </c>
      <c r="I49" s="8">
        <f t="shared" si="2"/>
        <v>0.0050925925925925895</v>
      </c>
      <c r="J49" s="2">
        <f>IF(ISERROR(VLOOKUP(B49,'2008'!B:I,5,FALSE)),"",VLOOKUP(B49,'2008'!B:I,5,FALSE))</f>
      </c>
      <c r="K49" s="1">
        <f>IF(ISERROR(VLOOKUP(B49,'2008'!B:I,5,FALSE)),"",(HOUR(J49)*3600+MINUTE(J49)*60+SECOND(J49))-(HOUR(F49)*3600+MINUTE(F49)*60+SECOND(F49)))</f>
      </c>
      <c r="L49" s="17">
        <f>IF(ISERROR(VLOOKUP(B49,'2008'!B:I,5,FALSE)),"",IF(K49&gt;=0,CONCATENATE(INT(ABS(K49)/3600),":",TEXT(INT(ABS(K49)/60)-INT(ABS(K49)/3600)*60,"00"),":",TEXT(ABS(K49)-INT(ABS(K49)/3600)*3600-(INT(ABS(K49)/60)-INT(ABS(K49)/3600)*60)*60,"00")),""))</f>
      </c>
      <c r="M49" s="18">
        <f>IF(ISERROR(VLOOKUP(B49,'2008'!B:I,5,FALSE)),"",IF(K49&lt;0,CONCATENATE("-",INT(ABS(K49)/3600),":",TEXT(INT(ABS(K49)/60)-INT(ABS(K49)/3600)*60,"00"),":",TEXT(ABS(K49)-INT(ABS(K49)/3600)*3600-(INT(ABS(K49)/60)-INT(ABS(K49)/3600)*60)*60,"00")),""))</f>
      </c>
    </row>
    <row r="50" spans="1:13" ht="12.75">
      <c r="A50" s="1">
        <v>49</v>
      </c>
      <c r="B50" s="1" t="s">
        <v>71</v>
      </c>
      <c r="C50" s="1">
        <v>3211</v>
      </c>
      <c r="D50" s="1" t="s">
        <v>14</v>
      </c>
      <c r="E50" s="1" t="s">
        <v>70</v>
      </c>
      <c r="F50" s="2">
        <v>0.025810185185185183</v>
      </c>
      <c r="G50" s="8">
        <f t="shared" si="0"/>
        <v>0.0017206790123456789</v>
      </c>
      <c r="H50" s="9">
        <f t="shared" si="1"/>
        <v>24.2152466367713</v>
      </c>
      <c r="I50" s="8">
        <f t="shared" si="2"/>
        <v>0.005081018518518516</v>
      </c>
      <c r="J50" s="2">
        <f>IF(ISERROR(VLOOKUP(B50,'2008'!B:I,5,FALSE)),"",VLOOKUP(B50,'2008'!B:I,5,FALSE))</f>
      </c>
      <c r="K50" s="1">
        <f>IF(ISERROR(VLOOKUP(B50,'2008'!B:I,5,FALSE)),"",(HOUR(J50)*3600+MINUTE(J50)*60+SECOND(J50))-(HOUR(F50)*3600+MINUTE(F50)*60+SECOND(F50)))</f>
      </c>
      <c r="L50" s="17">
        <f>IF(ISERROR(VLOOKUP(B50,'2008'!B:I,5,FALSE)),"",IF(K50&gt;=0,CONCATENATE(INT(ABS(K50)/3600),":",TEXT(INT(ABS(K50)/60)-INT(ABS(K50)/3600)*60,"00"),":",TEXT(ABS(K50)-INT(ABS(K50)/3600)*3600-(INT(ABS(K50)/60)-INT(ABS(K50)/3600)*60)*60,"00")),""))</f>
      </c>
      <c r="M50" s="18">
        <f>IF(ISERROR(VLOOKUP(B50,'2008'!B:I,5,FALSE)),"",IF(K50&lt;0,CONCATENATE("-",INT(ABS(K50)/3600),":",TEXT(INT(ABS(K50)/60)-INT(ABS(K50)/3600)*60,"00"),":",TEXT(ABS(K50)-INT(ABS(K50)/3600)*3600-(INT(ABS(K50)/60)-INT(ABS(K50)/3600)*60)*60,"00")),""))</f>
      </c>
    </row>
    <row r="51" spans="1:13" ht="12.75">
      <c r="A51" s="1">
        <v>50</v>
      </c>
      <c r="B51" s="1" t="s">
        <v>72</v>
      </c>
      <c r="C51" s="1">
        <v>3344</v>
      </c>
      <c r="D51" s="1" t="s">
        <v>6</v>
      </c>
      <c r="E51" s="1" t="s">
        <v>25</v>
      </c>
      <c r="F51" s="2">
        <v>0.025868055555555557</v>
      </c>
      <c r="G51" s="8">
        <f t="shared" si="0"/>
        <v>0.0017245370370370372</v>
      </c>
      <c r="H51" s="9">
        <f t="shared" si="1"/>
        <v>24.161073825503355</v>
      </c>
      <c r="I51" s="8">
        <f t="shared" si="2"/>
        <v>0.005138888888888891</v>
      </c>
      <c r="J51" s="2">
        <f>IF(ISERROR(VLOOKUP(B51,'2008'!B:I,5,FALSE)),"",VLOOKUP(B51,'2008'!B:I,5,FALSE))</f>
        <v>0.029699074074074072</v>
      </c>
      <c r="K51" s="1">
        <f>IF(ISERROR(VLOOKUP(B51,'2008'!B:I,5,FALSE)),"",(HOUR(J51)*3600+MINUTE(J51)*60+SECOND(J51))-(HOUR(F51)*3600+MINUTE(F51)*60+SECOND(F51)))</f>
        <v>331</v>
      </c>
      <c r="L51" s="17" t="str">
        <f>IF(ISERROR(VLOOKUP(B51,'2008'!B:I,5,FALSE)),"",IF(K51&gt;=0,CONCATENATE(INT(ABS(K51)/3600),":",TEXT(INT(ABS(K51)/60)-INT(ABS(K51)/3600)*60,"00"),":",TEXT(ABS(K51)-INT(ABS(K51)/3600)*3600-(INT(ABS(K51)/60)-INT(ABS(K51)/3600)*60)*60,"00")),""))</f>
        <v>0:05:31</v>
      </c>
      <c r="M51" s="18">
        <f>IF(ISERROR(VLOOKUP(B51,'2008'!B:I,5,FALSE)),"",IF(K51&lt;0,CONCATENATE("-",INT(ABS(K51)/3600),":",TEXT(INT(ABS(K51)/60)-INT(ABS(K51)/3600)*60,"00"),":",TEXT(ABS(K51)-INT(ABS(K51)/3600)*3600-(INT(ABS(K51)/60)-INT(ABS(K51)/3600)*60)*60,"00")),""))</f>
      </c>
    </row>
    <row r="52" spans="1:13" ht="12.75">
      <c r="A52" s="1">
        <v>51</v>
      </c>
      <c r="B52" s="1" t="s">
        <v>73</v>
      </c>
      <c r="C52" s="1">
        <v>3332</v>
      </c>
      <c r="D52" s="1" t="s">
        <v>6</v>
      </c>
      <c r="E52" s="1" t="s">
        <v>65</v>
      </c>
      <c r="F52" s="2">
        <v>0.025729166666666664</v>
      </c>
      <c r="G52" s="8">
        <f t="shared" si="0"/>
        <v>0.0017152777777777776</v>
      </c>
      <c r="H52" s="9">
        <f t="shared" si="1"/>
        <v>24.2914979757085</v>
      </c>
      <c r="I52" s="8">
        <f t="shared" si="2"/>
        <v>0.0049999999999999975</v>
      </c>
      <c r="J52" s="2">
        <f>IF(ISERROR(VLOOKUP(B52,'2008'!B:I,5,FALSE)),"",VLOOKUP(B52,'2008'!B:I,5,FALSE))</f>
      </c>
      <c r="K52" s="1">
        <f>IF(ISERROR(VLOOKUP(B52,'2008'!B:I,5,FALSE)),"",(HOUR(J52)*3600+MINUTE(J52)*60+SECOND(J52))-(HOUR(F52)*3600+MINUTE(F52)*60+SECOND(F52)))</f>
      </c>
      <c r="L52" s="17">
        <f>IF(ISERROR(VLOOKUP(B52,'2008'!B:I,5,FALSE)),"",IF(K52&gt;=0,CONCATENATE(INT(ABS(K52)/3600),":",TEXT(INT(ABS(K52)/60)-INT(ABS(K52)/3600)*60,"00"),":",TEXT(ABS(K52)-INT(ABS(K52)/3600)*3600-(INT(ABS(K52)/60)-INT(ABS(K52)/3600)*60)*60,"00")),""))</f>
      </c>
      <c r="M52" s="18">
        <f>IF(ISERROR(VLOOKUP(B52,'2008'!B:I,5,FALSE)),"",IF(K52&lt;0,CONCATENATE("-",INT(ABS(K52)/3600),":",TEXT(INT(ABS(K52)/60)-INT(ABS(K52)/3600)*60,"00"),":",TEXT(ABS(K52)-INT(ABS(K52)/3600)*3600-(INT(ABS(K52)/60)-INT(ABS(K52)/3600)*60)*60,"00")),""))</f>
      </c>
    </row>
    <row r="53" spans="1:13" ht="12.75">
      <c r="A53" s="1">
        <v>52</v>
      </c>
      <c r="B53" s="1" t="s">
        <v>74</v>
      </c>
      <c r="C53" s="1">
        <v>3351</v>
      </c>
      <c r="D53" s="1" t="s">
        <v>6</v>
      </c>
      <c r="E53" s="1" t="s">
        <v>75</v>
      </c>
      <c r="F53" s="2">
        <v>0.025902777777777775</v>
      </c>
      <c r="G53" s="8">
        <f t="shared" si="0"/>
        <v>0.0017268518518518516</v>
      </c>
      <c r="H53" s="9">
        <f t="shared" si="1"/>
        <v>24.128686327077748</v>
      </c>
      <c r="I53" s="8">
        <f t="shared" si="2"/>
        <v>0.005173611111111108</v>
      </c>
      <c r="J53" s="2">
        <f>IF(ISERROR(VLOOKUP(B53,'2008'!B:I,5,FALSE)),"",VLOOKUP(B53,'2008'!B:I,5,FALSE))</f>
      </c>
      <c r="K53" s="1">
        <f>IF(ISERROR(VLOOKUP(B53,'2008'!B:I,5,FALSE)),"",(HOUR(J53)*3600+MINUTE(J53)*60+SECOND(J53))-(HOUR(F53)*3600+MINUTE(F53)*60+SECOND(F53)))</f>
      </c>
      <c r="L53" s="17">
        <f>IF(ISERROR(VLOOKUP(B53,'2008'!B:I,5,FALSE)),"",IF(K53&gt;=0,CONCATENATE(INT(ABS(K53)/3600),":",TEXT(INT(ABS(K53)/60)-INT(ABS(K53)/3600)*60,"00"),":",TEXT(ABS(K53)-INT(ABS(K53)/3600)*3600-(INT(ABS(K53)/60)-INT(ABS(K53)/3600)*60)*60,"00")),""))</f>
      </c>
      <c r="M53" s="18">
        <f>IF(ISERROR(VLOOKUP(B53,'2008'!B:I,5,FALSE)),"",IF(K53&lt;0,CONCATENATE("-",INT(ABS(K53)/3600),":",TEXT(INT(ABS(K53)/60)-INT(ABS(K53)/3600)*60,"00"),":",TEXT(ABS(K53)-INT(ABS(K53)/3600)*3600-(INT(ABS(K53)/60)-INT(ABS(K53)/3600)*60)*60,"00")),""))</f>
      </c>
    </row>
    <row r="54" spans="1:13" ht="12.75">
      <c r="A54" s="1">
        <v>53</v>
      </c>
      <c r="B54" s="1" t="s">
        <v>76</v>
      </c>
      <c r="C54" s="1">
        <v>3316</v>
      </c>
      <c r="D54" s="1" t="s">
        <v>6</v>
      </c>
      <c r="E54" s="1" t="s">
        <v>25</v>
      </c>
      <c r="F54" s="2">
        <v>0.025891203703703704</v>
      </c>
      <c r="G54" s="8">
        <f t="shared" si="0"/>
        <v>0.0017260802469135804</v>
      </c>
      <c r="H54" s="9">
        <f t="shared" si="1"/>
        <v>24.139472507822976</v>
      </c>
      <c r="I54" s="8">
        <f t="shared" si="2"/>
        <v>0.005162037037037038</v>
      </c>
      <c r="J54" s="2">
        <f>IF(ISERROR(VLOOKUP(B54,'2008'!B:I,5,FALSE)),"",VLOOKUP(B54,'2008'!B:I,5,FALSE))</f>
        <v>0.02578703703703704</v>
      </c>
      <c r="K54" s="1">
        <f>IF(ISERROR(VLOOKUP(B54,'2008'!B:I,5,FALSE)),"",(HOUR(J54)*3600+MINUTE(J54)*60+SECOND(J54))-(HOUR(F54)*3600+MINUTE(F54)*60+SECOND(F54)))</f>
        <v>-9</v>
      </c>
      <c r="L54" s="17">
        <f>IF(ISERROR(VLOOKUP(B54,'2008'!B:I,5,FALSE)),"",IF(K54&gt;=0,CONCATENATE(INT(ABS(K54)/3600),":",TEXT(INT(ABS(K54)/60)-INT(ABS(K54)/3600)*60,"00"),":",TEXT(ABS(K54)-INT(ABS(K54)/3600)*3600-(INT(ABS(K54)/60)-INT(ABS(K54)/3600)*60)*60,"00")),""))</f>
      </c>
      <c r="M54" s="18" t="str">
        <f>IF(ISERROR(VLOOKUP(B54,'2008'!B:I,5,FALSE)),"",IF(K54&lt;0,CONCATENATE("-",INT(ABS(K54)/3600),":",TEXT(INT(ABS(K54)/60)-INT(ABS(K54)/3600)*60,"00"),":",TEXT(ABS(K54)-INT(ABS(K54)/3600)*3600-(INT(ABS(K54)/60)-INT(ABS(K54)/3600)*60)*60,"00")),""))</f>
        <v>-0:00:09</v>
      </c>
    </row>
    <row r="55" spans="1:13" ht="12.75">
      <c r="A55" s="1">
        <v>54</v>
      </c>
      <c r="B55" s="1" t="s">
        <v>77</v>
      </c>
      <c r="C55" s="1">
        <v>3328</v>
      </c>
      <c r="D55" s="1" t="s">
        <v>1</v>
      </c>
      <c r="E55" s="1" t="s">
        <v>25</v>
      </c>
      <c r="F55" s="2">
        <v>0.025833333333333333</v>
      </c>
      <c r="G55" s="8">
        <f t="shared" si="0"/>
        <v>0.0017222222222222222</v>
      </c>
      <c r="H55" s="9">
        <f t="shared" si="1"/>
        <v>24.193548387096776</v>
      </c>
      <c r="I55" s="8">
        <f t="shared" si="2"/>
        <v>0.005104166666666667</v>
      </c>
      <c r="J55" s="2">
        <f>IF(ISERROR(VLOOKUP(B55,'2008'!B:I,5,FALSE)),"",VLOOKUP(B55,'2008'!B:I,5,FALSE))</f>
        <v>0.03091435185185185</v>
      </c>
      <c r="K55" s="1">
        <f>IF(ISERROR(VLOOKUP(B55,'2008'!B:I,5,FALSE)),"",(HOUR(J55)*3600+MINUTE(J55)*60+SECOND(J55))-(HOUR(F55)*3600+MINUTE(F55)*60+SECOND(F55)))</f>
        <v>439</v>
      </c>
      <c r="L55" s="17" t="str">
        <f>IF(ISERROR(VLOOKUP(B55,'2008'!B:I,5,FALSE)),"",IF(K55&gt;=0,CONCATENATE(INT(ABS(K55)/3600),":",TEXT(INT(ABS(K55)/60)-INT(ABS(K55)/3600)*60,"00"),":",TEXT(ABS(K55)-INT(ABS(K55)/3600)*3600-(INT(ABS(K55)/60)-INT(ABS(K55)/3600)*60)*60,"00")),""))</f>
        <v>0:07:19</v>
      </c>
      <c r="M55" s="18">
        <f>IF(ISERROR(VLOOKUP(B55,'2008'!B:I,5,FALSE)),"",IF(K55&lt;0,CONCATENATE("-",INT(ABS(K55)/3600),":",TEXT(INT(ABS(K55)/60)-INT(ABS(K55)/3600)*60,"00"),":",TEXT(ABS(K55)-INT(ABS(K55)/3600)*3600-(INT(ABS(K55)/60)-INT(ABS(K55)/3600)*60)*60,"00")),""))</f>
      </c>
    </row>
    <row r="56" spans="1:13" ht="12.75">
      <c r="A56" s="1">
        <v>55</v>
      </c>
      <c r="B56" s="1" t="s">
        <v>78</v>
      </c>
      <c r="C56" s="1">
        <v>3459</v>
      </c>
      <c r="D56" s="1" t="s">
        <v>6</v>
      </c>
      <c r="E56" s="1" t="s">
        <v>15</v>
      </c>
      <c r="F56" s="2">
        <v>0.026099537037037036</v>
      </c>
      <c r="G56" s="8">
        <f t="shared" si="0"/>
        <v>0.001739969135802469</v>
      </c>
      <c r="H56" s="9">
        <f t="shared" si="1"/>
        <v>23.946784922394677</v>
      </c>
      <c r="I56" s="8">
        <f t="shared" si="2"/>
        <v>0.005370370370370369</v>
      </c>
      <c r="J56" s="2">
        <f>IF(ISERROR(VLOOKUP(B56,'2008'!B:I,5,FALSE)),"",VLOOKUP(B56,'2008'!B:I,5,FALSE))</f>
      </c>
      <c r="K56" s="1">
        <f>IF(ISERROR(VLOOKUP(B56,'2008'!B:I,5,FALSE)),"",(HOUR(J56)*3600+MINUTE(J56)*60+SECOND(J56))-(HOUR(F56)*3600+MINUTE(F56)*60+SECOND(F56)))</f>
      </c>
      <c r="L56" s="17">
        <f>IF(ISERROR(VLOOKUP(B56,'2008'!B:I,5,FALSE)),"",IF(K56&gt;=0,CONCATENATE(INT(ABS(K56)/3600),":",TEXT(INT(ABS(K56)/60)-INT(ABS(K56)/3600)*60,"00"),":",TEXT(ABS(K56)-INT(ABS(K56)/3600)*3600-(INT(ABS(K56)/60)-INT(ABS(K56)/3600)*60)*60,"00")),""))</f>
      </c>
      <c r="M56" s="18">
        <f>IF(ISERROR(VLOOKUP(B56,'2008'!B:I,5,FALSE)),"",IF(K56&lt;0,CONCATENATE("-",INT(ABS(K56)/3600),":",TEXT(INT(ABS(K56)/60)-INT(ABS(K56)/3600)*60,"00"),":",TEXT(ABS(K56)-INT(ABS(K56)/3600)*3600-(INT(ABS(K56)/60)-INT(ABS(K56)/3600)*60)*60,"00")),""))</f>
      </c>
    </row>
    <row r="57" spans="1:13" ht="12.75">
      <c r="A57" s="1">
        <v>56</v>
      </c>
      <c r="B57" s="1" t="s">
        <v>79</v>
      </c>
      <c r="C57" s="1">
        <v>3182</v>
      </c>
      <c r="D57" s="1" t="s">
        <v>14</v>
      </c>
      <c r="E57" s="1"/>
      <c r="F57" s="2">
        <v>0.026157407407407407</v>
      </c>
      <c r="G57" s="8">
        <f t="shared" si="0"/>
        <v>0.001743827160493827</v>
      </c>
      <c r="H57" s="9">
        <f t="shared" si="1"/>
        <v>23.893805309734514</v>
      </c>
      <c r="I57" s="8">
        <f t="shared" si="2"/>
        <v>0.00542824074074074</v>
      </c>
      <c r="J57" s="2">
        <f>IF(ISERROR(VLOOKUP(B57,'2008'!B:I,5,FALSE)),"",VLOOKUP(B57,'2008'!B:I,5,FALSE))</f>
      </c>
      <c r="K57" s="1">
        <f>IF(ISERROR(VLOOKUP(B57,'2008'!B:I,5,FALSE)),"",(HOUR(J57)*3600+MINUTE(J57)*60+SECOND(J57))-(HOUR(F57)*3600+MINUTE(F57)*60+SECOND(F57)))</f>
      </c>
      <c r="L57" s="17">
        <f>IF(ISERROR(VLOOKUP(B57,'2008'!B:I,5,FALSE)),"",IF(K57&gt;=0,CONCATENATE(INT(ABS(K57)/3600),":",TEXT(INT(ABS(K57)/60)-INT(ABS(K57)/3600)*60,"00"),":",TEXT(ABS(K57)-INT(ABS(K57)/3600)*3600-(INT(ABS(K57)/60)-INT(ABS(K57)/3600)*60)*60,"00")),""))</f>
      </c>
      <c r="M57" s="18">
        <f>IF(ISERROR(VLOOKUP(B57,'2008'!B:I,5,FALSE)),"",IF(K57&lt;0,CONCATENATE("-",INT(ABS(K57)/3600),":",TEXT(INT(ABS(K57)/60)-INT(ABS(K57)/3600)*60,"00"),":",TEXT(ABS(K57)-INT(ABS(K57)/3600)*3600-(INT(ABS(K57)/60)-INT(ABS(K57)/3600)*60)*60,"00")),""))</f>
      </c>
    </row>
    <row r="58" spans="1:13" ht="12.75">
      <c r="A58" s="1">
        <v>57</v>
      </c>
      <c r="B58" s="1" t="s">
        <v>80</v>
      </c>
      <c r="C58" s="1">
        <v>3188</v>
      </c>
      <c r="D58" s="1" t="s">
        <v>35</v>
      </c>
      <c r="E58" s="1"/>
      <c r="F58" s="2">
        <v>0.02613425925925926</v>
      </c>
      <c r="G58" s="8">
        <f t="shared" si="0"/>
        <v>0.001742283950617284</v>
      </c>
      <c r="H58" s="9">
        <f t="shared" si="1"/>
        <v>23.91496899911426</v>
      </c>
      <c r="I58" s="8">
        <f t="shared" si="2"/>
        <v>0.005405092592592593</v>
      </c>
      <c r="J58" s="2">
        <f>IF(ISERROR(VLOOKUP(B58,'2008'!B:I,5,FALSE)),"",VLOOKUP(B58,'2008'!B:I,5,FALSE))</f>
        <v>0.027858796296296298</v>
      </c>
      <c r="K58" s="1">
        <f>IF(ISERROR(VLOOKUP(B58,'2008'!B:I,5,FALSE)),"",(HOUR(J58)*3600+MINUTE(J58)*60+SECOND(J58))-(HOUR(F58)*3600+MINUTE(F58)*60+SECOND(F58)))</f>
        <v>149</v>
      </c>
      <c r="L58" s="17" t="str">
        <f>IF(ISERROR(VLOOKUP(B58,'2008'!B:I,5,FALSE)),"",IF(K58&gt;=0,CONCATENATE(INT(ABS(K58)/3600),":",TEXT(INT(ABS(K58)/60)-INT(ABS(K58)/3600)*60,"00"),":",TEXT(ABS(K58)-INT(ABS(K58)/3600)*3600-(INT(ABS(K58)/60)-INT(ABS(K58)/3600)*60)*60,"00")),""))</f>
        <v>0:02:29</v>
      </c>
      <c r="M58" s="18">
        <f>IF(ISERROR(VLOOKUP(B58,'2008'!B:I,5,FALSE)),"",IF(K58&lt;0,CONCATENATE("-",INT(ABS(K58)/3600),":",TEXT(INT(ABS(K58)/60)-INT(ABS(K58)/3600)*60,"00"),":",TEXT(ABS(K58)-INT(ABS(K58)/3600)*3600-(INT(ABS(K58)/60)-INT(ABS(K58)/3600)*60)*60,"00")),""))</f>
      </c>
    </row>
    <row r="59" spans="1:13" ht="12.75">
      <c r="A59" s="1">
        <v>58</v>
      </c>
      <c r="B59" s="1" t="s">
        <v>81</v>
      </c>
      <c r="C59" s="1">
        <v>3425</v>
      </c>
      <c r="D59" s="1" t="s">
        <v>6</v>
      </c>
      <c r="E59" s="1" t="s">
        <v>82</v>
      </c>
      <c r="F59" s="2">
        <v>0.026180555555555558</v>
      </c>
      <c r="G59" s="8">
        <f t="shared" si="0"/>
        <v>0.0017453703703703704</v>
      </c>
      <c r="H59" s="9">
        <f t="shared" si="1"/>
        <v>23.872679045092834</v>
      </c>
      <c r="I59" s="8">
        <f t="shared" si="2"/>
        <v>0.005451388888888891</v>
      </c>
      <c r="J59" s="2">
        <f>IF(ISERROR(VLOOKUP(B59,'2008'!B:I,5,FALSE)),"",VLOOKUP(B59,'2008'!B:I,5,FALSE))</f>
      </c>
      <c r="K59" s="1">
        <f>IF(ISERROR(VLOOKUP(B59,'2008'!B:I,5,FALSE)),"",(HOUR(J59)*3600+MINUTE(J59)*60+SECOND(J59))-(HOUR(F59)*3600+MINUTE(F59)*60+SECOND(F59)))</f>
      </c>
      <c r="L59" s="17">
        <f>IF(ISERROR(VLOOKUP(B59,'2008'!B:I,5,FALSE)),"",IF(K59&gt;=0,CONCATENATE(INT(ABS(K59)/3600),":",TEXT(INT(ABS(K59)/60)-INT(ABS(K59)/3600)*60,"00"),":",TEXT(ABS(K59)-INT(ABS(K59)/3600)*3600-(INT(ABS(K59)/60)-INT(ABS(K59)/3600)*60)*60,"00")),""))</f>
      </c>
      <c r="M59" s="18">
        <f>IF(ISERROR(VLOOKUP(B59,'2008'!B:I,5,FALSE)),"",IF(K59&lt;0,CONCATENATE("-",INT(ABS(K59)/3600),":",TEXT(INT(ABS(K59)/60)-INT(ABS(K59)/3600)*60,"00"),":",TEXT(ABS(K59)-INT(ABS(K59)/3600)*3600-(INT(ABS(K59)/60)-INT(ABS(K59)/3600)*60)*60,"00")),""))</f>
      </c>
    </row>
    <row r="60" spans="1:13" ht="12.75">
      <c r="A60" s="1">
        <v>59</v>
      </c>
      <c r="B60" s="1" t="s">
        <v>83</v>
      </c>
      <c r="C60" s="1">
        <v>3427</v>
      </c>
      <c r="D60" s="1" t="s">
        <v>6</v>
      </c>
      <c r="E60" s="1" t="s">
        <v>33</v>
      </c>
      <c r="F60" s="2">
        <v>0.026354166666666668</v>
      </c>
      <c r="G60" s="8">
        <f t="shared" si="0"/>
        <v>0.0017569444444444444</v>
      </c>
      <c r="H60" s="9">
        <f t="shared" si="1"/>
        <v>23.715415019762844</v>
      </c>
      <c r="I60" s="8">
        <f t="shared" si="2"/>
        <v>0.0056250000000000015</v>
      </c>
      <c r="J60" s="2">
        <f>IF(ISERROR(VLOOKUP(B60,'2008'!B:I,5,FALSE)),"",VLOOKUP(B60,'2008'!B:I,5,FALSE))</f>
      </c>
      <c r="K60" s="1">
        <f>IF(ISERROR(VLOOKUP(B60,'2008'!B:I,5,FALSE)),"",(HOUR(J60)*3600+MINUTE(J60)*60+SECOND(J60))-(HOUR(F60)*3600+MINUTE(F60)*60+SECOND(F60)))</f>
      </c>
      <c r="L60" s="17">
        <f>IF(ISERROR(VLOOKUP(B60,'2008'!B:I,5,FALSE)),"",IF(K60&gt;=0,CONCATENATE(INT(ABS(K60)/3600),":",TEXT(INT(ABS(K60)/60)-INT(ABS(K60)/3600)*60,"00"),":",TEXT(ABS(K60)-INT(ABS(K60)/3600)*3600-(INT(ABS(K60)/60)-INT(ABS(K60)/3600)*60)*60,"00")),""))</f>
      </c>
      <c r="M60" s="18">
        <f>IF(ISERROR(VLOOKUP(B60,'2008'!B:I,5,FALSE)),"",IF(K60&lt;0,CONCATENATE("-",INT(ABS(K60)/3600),":",TEXT(INT(ABS(K60)/60)-INT(ABS(K60)/3600)*60,"00"),":",TEXT(ABS(K60)-INT(ABS(K60)/3600)*3600-(INT(ABS(K60)/60)-INT(ABS(K60)/3600)*60)*60,"00")),""))</f>
      </c>
    </row>
    <row r="61" spans="1:13" ht="12.75">
      <c r="A61" s="1">
        <v>60</v>
      </c>
      <c r="B61" s="1" t="s">
        <v>84</v>
      </c>
      <c r="C61" s="1">
        <v>3398</v>
      </c>
      <c r="D61" s="1" t="s">
        <v>1</v>
      </c>
      <c r="E61" s="1" t="s">
        <v>33</v>
      </c>
      <c r="F61" s="2">
        <v>0.026585648148148146</v>
      </c>
      <c r="G61" s="8">
        <f t="shared" si="0"/>
        <v>0.0017723765432098764</v>
      </c>
      <c r="H61" s="9">
        <f t="shared" si="1"/>
        <v>23.50892468437092</v>
      </c>
      <c r="I61" s="8">
        <f t="shared" si="2"/>
        <v>0.00585648148148148</v>
      </c>
      <c r="J61" s="2">
        <f>IF(ISERROR(VLOOKUP(B61,'2008'!B:I,5,FALSE)),"",VLOOKUP(B61,'2008'!B:I,5,FALSE))</f>
        <v>0.0366087962962963</v>
      </c>
      <c r="K61" s="1">
        <f>IF(ISERROR(VLOOKUP(B61,'2008'!B:I,5,FALSE)),"",(HOUR(J61)*3600+MINUTE(J61)*60+SECOND(J61))-(HOUR(F61)*3600+MINUTE(F61)*60+SECOND(F61)))</f>
        <v>866</v>
      </c>
      <c r="L61" s="17" t="str">
        <f>IF(ISERROR(VLOOKUP(B61,'2008'!B:I,5,FALSE)),"",IF(K61&gt;=0,CONCATENATE(INT(ABS(K61)/3600),":",TEXT(INT(ABS(K61)/60)-INT(ABS(K61)/3600)*60,"00"),":",TEXT(ABS(K61)-INT(ABS(K61)/3600)*3600-(INT(ABS(K61)/60)-INT(ABS(K61)/3600)*60)*60,"00")),""))</f>
        <v>0:14:26</v>
      </c>
      <c r="M61" s="18">
        <f>IF(ISERROR(VLOOKUP(B61,'2008'!B:I,5,FALSE)),"",IF(K61&lt;0,CONCATENATE("-",INT(ABS(K61)/3600),":",TEXT(INT(ABS(K61)/60)-INT(ABS(K61)/3600)*60,"00"),":",TEXT(ABS(K61)-INT(ABS(K61)/3600)*3600-(INT(ABS(K61)/60)-INT(ABS(K61)/3600)*60)*60,"00")),""))</f>
      </c>
    </row>
    <row r="62" spans="1:13" ht="12.75">
      <c r="A62" s="1">
        <v>61</v>
      </c>
      <c r="B62" s="1" t="s">
        <v>85</v>
      </c>
      <c r="C62" s="1">
        <v>3161</v>
      </c>
      <c r="D62" s="1" t="s">
        <v>14</v>
      </c>
      <c r="E62" s="1"/>
      <c r="F62" s="2">
        <v>0.0265625</v>
      </c>
      <c r="G62" s="8">
        <f t="shared" si="0"/>
        <v>0.0017708333333333332</v>
      </c>
      <c r="H62" s="9">
        <f t="shared" si="1"/>
        <v>23.529411764705884</v>
      </c>
      <c r="I62" s="8">
        <f t="shared" si="2"/>
        <v>0.005833333333333333</v>
      </c>
      <c r="J62" s="2">
        <f>IF(ISERROR(VLOOKUP(B62,'2008'!B:I,5,FALSE)),"",VLOOKUP(B62,'2008'!B:I,5,FALSE))</f>
      </c>
      <c r="K62" s="1">
        <f>IF(ISERROR(VLOOKUP(B62,'2008'!B:I,5,FALSE)),"",(HOUR(J62)*3600+MINUTE(J62)*60+SECOND(J62))-(HOUR(F62)*3600+MINUTE(F62)*60+SECOND(F62)))</f>
      </c>
      <c r="L62" s="17">
        <f>IF(ISERROR(VLOOKUP(B62,'2008'!B:I,5,FALSE)),"",IF(K62&gt;=0,CONCATENATE(INT(ABS(K62)/3600),":",TEXT(INT(ABS(K62)/60)-INT(ABS(K62)/3600)*60,"00"),":",TEXT(ABS(K62)-INT(ABS(K62)/3600)*3600-(INT(ABS(K62)/60)-INT(ABS(K62)/3600)*60)*60,"00")),""))</f>
      </c>
      <c r="M62" s="18">
        <f>IF(ISERROR(VLOOKUP(B62,'2008'!B:I,5,FALSE)),"",IF(K62&lt;0,CONCATENATE("-",INT(ABS(K62)/3600),":",TEXT(INT(ABS(K62)/60)-INT(ABS(K62)/3600)*60,"00"),":",TEXT(ABS(K62)-INT(ABS(K62)/3600)*3600-(INT(ABS(K62)/60)-INT(ABS(K62)/3600)*60)*60,"00")),""))</f>
      </c>
    </row>
    <row r="63" spans="1:13" ht="12.75">
      <c r="A63" s="1">
        <v>62</v>
      </c>
      <c r="B63" s="1" t="s">
        <v>86</v>
      </c>
      <c r="C63" s="1">
        <v>3263</v>
      </c>
      <c r="D63" s="1" t="s">
        <v>1</v>
      </c>
      <c r="E63" s="1" t="s">
        <v>87</v>
      </c>
      <c r="F63" s="2">
        <v>0.0265625</v>
      </c>
      <c r="G63" s="8">
        <f t="shared" si="0"/>
        <v>0.0017708333333333332</v>
      </c>
      <c r="H63" s="9">
        <f t="shared" si="1"/>
        <v>23.529411764705884</v>
      </c>
      <c r="I63" s="8">
        <f t="shared" si="2"/>
        <v>0.005833333333333333</v>
      </c>
      <c r="J63" s="2">
        <f>IF(ISERROR(VLOOKUP(B63,'2008'!B:I,5,FALSE)),"",VLOOKUP(B63,'2008'!B:I,5,FALSE))</f>
        <v>0.0309375</v>
      </c>
      <c r="K63" s="1">
        <f>IF(ISERROR(VLOOKUP(B63,'2008'!B:I,5,FALSE)),"",(HOUR(J63)*3600+MINUTE(J63)*60+SECOND(J63))-(HOUR(F63)*3600+MINUTE(F63)*60+SECOND(F63)))</f>
        <v>378</v>
      </c>
      <c r="L63" s="17" t="str">
        <f>IF(ISERROR(VLOOKUP(B63,'2008'!B:I,5,FALSE)),"",IF(K63&gt;=0,CONCATENATE(INT(ABS(K63)/3600),":",TEXT(INT(ABS(K63)/60)-INT(ABS(K63)/3600)*60,"00"),":",TEXT(ABS(K63)-INT(ABS(K63)/3600)*3600-(INT(ABS(K63)/60)-INT(ABS(K63)/3600)*60)*60,"00")),""))</f>
        <v>0:06:18</v>
      </c>
      <c r="M63" s="18">
        <f>IF(ISERROR(VLOOKUP(B63,'2008'!B:I,5,FALSE)),"",IF(K63&lt;0,CONCATENATE("-",INT(ABS(K63)/3600),":",TEXT(INT(ABS(K63)/60)-INT(ABS(K63)/3600)*60,"00"),":",TEXT(ABS(K63)-INT(ABS(K63)/3600)*3600-(INT(ABS(K63)/60)-INT(ABS(K63)/3600)*60)*60,"00")),""))</f>
      </c>
    </row>
    <row r="64" spans="1:13" ht="12.75">
      <c r="A64" s="1">
        <v>63</v>
      </c>
      <c r="B64" s="1" t="s">
        <v>88</v>
      </c>
      <c r="C64" s="1">
        <v>3248</v>
      </c>
      <c r="D64" s="1" t="s">
        <v>35</v>
      </c>
      <c r="E64" s="1" t="s">
        <v>9</v>
      </c>
      <c r="F64" s="2">
        <v>0.026585648148148146</v>
      </c>
      <c r="G64" s="8">
        <f t="shared" si="0"/>
        <v>0.0017723765432098764</v>
      </c>
      <c r="H64" s="9">
        <f t="shared" si="1"/>
        <v>23.50892468437092</v>
      </c>
      <c r="I64" s="8">
        <f t="shared" si="2"/>
        <v>0.00585648148148148</v>
      </c>
      <c r="J64" s="2">
        <f>IF(ISERROR(VLOOKUP(B64,'2008'!B:I,5,FALSE)),"",VLOOKUP(B64,'2008'!B:I,5,FALSE))</f>
        <v>0.027199074074074073</v>
      </c>
      <c r="K64" s="1">
        <f>IF(ISERROR(VLOOKUP(B64,'2008'!B:I,5,FALSE)),"",(HOUR(J64)*3600+MINUTE(J64)*60+SECOND(J64))-(HOUR(F64)*3600+MINUTE(F64)*60+SECOND(F64)))</f>
        <v>53</v>
      </c>
      <c r="L64" s="17" t="str">
        <f>IF(ISERROR(VLOOKUP(B64,'2008'!B:I,5,FALSE)),"",IF(K64&gt;=0,CONCATENATE(INT(ABS(K64)/3600),":",TEXT(INT(ABS(K64)/60)-INT(ABS(K64)/3600)*60,"00"),":",TEXT(ABS(K64)-INT(ABS(K64)/3600)*3600-(INT(ABS(K64)/60)-INT(ABS(K64)/3600)*60)*60,"00")),""))</f>
        <v>0:00:53</v>
      </c>
      <c r="M64" s="18">
        <f>IF(ISERROR(VLOOKUP(B64,'2008'!B:I,5,FALSE)),"",IF(K64&lt;0,CONCATENATE("-",INT(ABS(K64)/3600),":",TEXT(INT(ABS(K64)/60)-INT(ABS(K64)/3600)*60,"00"),":",TEXT(ABS(K64)-INT(ABS(K64)/3600)*3600-(INT(ABS(K64)/60)-INT(ABS(K64)/3600)*60)*60,"00")),""))</f>
      </c>
    </row>
    <row r="65" spans="1:13" ht="12.75">
      <c r="A65" s="1">
        <v>64</v>
      </c>
      <c r="B65" s="1" t="s">
        <v>89</v>
      </c>
      <c r="C65" s="1">
        <v>3280</v>
      </c>
      <c r="D65" s="1" t="s">
        <v>6</v>
      </c>
      <c r="E65" s="1" t="s">
        <v>90</v>
      </c>
      <c r="F65" s="2">
        <v>0.02667824074074074</v>
      </c>
      <c r="G65" s="8">
        <f t="shared" si="0"/>
        <v>0.0017785493827160493</v>
      </c>
      <c r="H65" s="9">
        <f t="shared" si="1"/>
        <v>23.42733188720174</v>
      </c>
      <c r="I65" s="8">
        <f t="shared" si="2"/>
        <v>0.005949074074074072</v>
      </c>
      <c r="J65" s="2">
        <f>IF(ISERROR(VLOOKUP(B65,'2008'!B:I,5,FALSE)),"",VLOOKUP(B65,'2008'!B:I,5,FALSE))</f>
        <v>0.02613425925925926</v>
      </c>
      <c r="K65" s="1">
        <f>IF(ISERROR(VLOOKUP(B65,'2008'!B:I,5,FALSE)),"",(HOUR(J65)*3600+MINUTE(J65)*60+SECOND(J65))-(HOUR(F65)*3600+MINUTE(F65)*60+SECOND(F65)))</f>
        <v>-47</v>
      </c>
      <c r="L65" s="17">
        <f>IF(ISERROR(VLOOKUP(B65,'2008'!B:I,5,FALSE)),"",IF(K65&gt;=0,CONCATENATE(INT(ABS(K65)/3600),":",TEXT(INT(ABS(K65)/60)-INT(ABS(K65)/3600)*60,"00"),":",TEXT(ABS(K65)-INT(ABS(K65)/3600)*3600-(INT(ABS(K65)/60)-INT(ABS(K65)/3600)*60)*60,"00")),""))</f>
      </c>
      <c r="M65" s="18" t="str">
        <f>IF(ISERROR(VLOOKUP(B65,'2008'!B:I,5,FALSE)),"",IF(K65&lt;0,CONCATENATE("-",INT(ABS(K65)/3600),":",TEXT(INT(ABS(K65)/60)-INT(ABS(K65)/3600)*60,"00"),":",TEXT(ABS(K65)-INT(ABS(K65)/3600)*3600-(INT(ABS(K65)/60)-INT(ABS(K65)/3600)*60)*60,"00")),""))</f>
        <v>-0:00:47</v>
      </c>
    </row>
    <row r="66" spans="1:13" ht="12.75">
      <c r="A66" s="1">
        <v>65</v>
      </c>
      <c r="B66" s="1" t="s">
        <v>91</v>
      </c>
      <c r="C66" s="1">
        <v>3350</v>
      </c>
      <c r="D66" s="1" t="s">
        <v>6</v>
      </c>
      <c r="E66" s="1" t="s">
        <v>75</v>
      </c>
      <c r="F66" s="2">
        <v>0.02667824074074074</v>
      </c>
      <c r="G66" s="8">
        <f t="shared" si="0"/>
        <v>0.0017785493827160493</v>
      </c>
      <c r="H66" s="9">
        <f t="shared" si="1"/>
        <v>23.42733188720174</v>
      </c>
      <c r="I66" s="8">
        <f t="shared" si="2"/>
        <v>0.005949074074074072</v>
      </c>
      <c r="J66" s="2">
        <f>IF(ISERROR(VLOOKUP(B66,'2008'!B:I,5,FALSE)),"",VLOOKUP(B66,'2008'!B:I,5,FALSE))</f>
      </c>
      <c r="K66" s="1">
        <f>IF(ISERROR(VLOOKUP(B66,'2008'!B:I,5,FALSE)),"",(HOUR(J66)*3600+MINUTE(J66)*60+SECOND(J66))-(HOUR(F66)*3600+MINUTE(F66)*60+SECOND(F66)))</f>
      </c>
      <c r="L66" s="17">
        <f>IF(ISERROR(VLOOKUP(B66,'2008'!B:I,5,FALSE)),"",IF(K66&gt;=0,CONCATENATE(INT(ABS(K66)/3600),":",TEXT(INT(ABS(K66)/60)-INT(ABS(K66)/3600)*60,"00"),":",TEXT(ABS(K66)-INT(ABS(K66)/3600)*3600-(INT(ABS(K66)/60)-INT(ABS(K66)/3600)*60)*60,"00")),""))</f>
      </c>
      <c r="M66" s="18">
        <f>IF(ISERROR(VLOOKUP(B66,'2008'!B:I,5,FALSE)),"",IF(K66&lt;0,CONCATENATE("-",INT(ABS(K66)/3600),":",TEXT(INT(ABS(K66)/60)-INT(ABS(K66)/3600)*60,"00"),":",TEXT(ABS(K66)-INT(ABS(K66)/3600)*3600-(INT(ABS(K66)/60)-INT(ABS(K66)/3600)*60)*60,"00")),""))</f>
      </c>
    </row>
    <row r="67" spans="1:13" ht="12.75">
      <c r="A67" s="1">
        <v>66</v>
      </c>
      <c r="B67" s="1" t="s">
        <v>92</v>
      </c>
      <c r="C67" s="1">
        <v>3436</v>
      </c>
      <c r="D67" s="1" t="s">
        <v>6</v>
      </c>
      <c r="E67" s="1" t="s">
        <v>93</v>
      </c>
      <c r="F67" s="2">
        <v>0.02670138888888889</v>
      </c>
      <c r="G67" s="8">
        <f aca="true" t="shared" si="3" ref="G67:G130">F67/15</f>
        <v>0.0017800925925925927</v>
      </c>
      <c r="H67" s="9">
        <f aca="true" t="shared" si="4" ref="H67:H130">15/(HOUR(F67)+MINUTE(F67)/60+SECOND(F67)/3600)</f>
        <v>23.40702210663199</v>
      </c>
      <c r="I67" s="8">
        <f aca="true" t="shared" si="5" ref="I67:I130">F67-F$2</f>
        <v>0.0059722222222222225</v>
      </c>
      <c r="J67" s="2">
        <f>IF(ISERROR(VLOOKUP(B67,'2008'!B:I,5,FALSE)),"",VLOOKUP(B67,'2008'!B:I,5,FALSE))</f>
      </c>
      <c r="K67" s="1">
        <f>IF(ISERROR(VLOOKUP(B67,'2008'!B:I,5,FALSE)),"",(HOUR(J67)*3600+MINUTE(J67)*60+SECOND(J67))-(HOUR(F67)*3600+MINUTE(F67)*60+SECOND(F67)))</f>
      </c>
      <c r="L67" s="17">
        <f>IF(ISERROR(VLOOKUP(B67,'2008'!B:I,5,FALSE)),"",IF(K67&gt;=0,CONCATENATE(INT(ABS(K67)/3600),":",TEXT(INT(ABS(K67)/60)-INT(ABS(K67)/3600)*60,"00"),":",TEXT(ABS(K67)-INT(ABS(K67)/3600)*3600-(INT(ABS(K67)/60)-INT(ABS(K67)/3600)*60)*60,"00")),""))</f>
      </c>
      <c r="M67" s="18">
        <f>IF(ISERROR(VLOOKUP(B67,'2008'!B:I,5,FALSE)),"",IF(K67&lt;0,CONCATENATE("-",INT(ABS(K67)/3600),":",TEXT(INT(ABS(K67)/60)-INT(ABS(K67)/3600)*60,"00"),":",TEXT(ABS(K67)-INT(ABS(K67)/3600)*3600-(INT(ABS(K67)/60)-INT(ABS(K67)/3600)*60)*60,"00")),""))</f>
      </c>
    </row>
    <row r="68" spans="1:13" ht="12.75">
      <c r="A68" s="1">
        <v>67</v>
      </c>
      <c r="B68" s="1" t="s">
        <v>94</v>
      </c>
      <c r="C68" s="1">
        <v>3446</v>
      </c>
      <c r="D68" s="1" t="s">
        <v>6</v>
      </c>
      <c r="E68" s="1" t="s">
        <v>15</v>
      </c>
      <c r="F68" s="2">
        <v>0.026736111111111113</v>
      </c>
      <c r="G68" s="8">
        <f t="shared" si="3"/>
        <v>0.0017824074074074075</v>
      </c>
      <c r="H68" s="9">
        <f t="shared" si="4"/>
        <v>23.376623376623378</v>
      </c>
      <c r="I68" s="8">
        <f t="shared" si="5"/>
        <v>0.006006944444444447</v>
      </c>
      <c r="J68" s="2">
        <f>IF(ISERROR(VLOOKUP(B68,'2008'!B:I,5,FALSE)),"",VLOOKUP(B68,'2008'!B:I,5,FALSE))</f>
      </c>
      <c r="K68" s="1">
        <f>IF(ISERROR(VLOOKUP(B68,'2008'!B:I,5,FALSE)),"",(HOUR(J68)*3600+MINUTE(J68)*60+SECOND(J68))-(HOUR(F68)*3600+MINUTE(F68)*60+SECOND(F68)))</f>
      </c>
      <c r="L68" s="17">
        <f>IF(ISERROR(VLOOKUP(B68,'2008'!B:I,5,FALSE)),"",IF(K68&gt;=0,CONCATENATE(INT(ABS(K68)/3600),":",TEXT(INT(ABS(K68)/60)-INT(ABS(K68)/3600)*60,"00"),":",TEXT(ABS(K68)-INT(ABS(K68)/3600)*3600-(INT(ABS(K68)/60)-INT(ABS(K68)/3600)*60)*60,"00")),""))</f>
      </c>
      <c r="M68" s="18">
        <f>IF(ISERROR(VLOOKUP(B68,'2008'!B:I,5,FALSE)),"",IF(K68&lt;0,CONCATENATE("-",INT(ABS(K68)/3600),":",TEXT(INT(ABS(K68)/60)-INT(ABS(K68)/3600)*60,"00"),":",TEXT(ABS(K68)-INT(ABS(K68)/3600)*3600-(INT(ABS(K68)/60)-INT(ABS(K68)/3600)*60)*60,"00")),""))</f>
      </c>
    </row>
    <row r="69" spans="1:13" ht="12.75">
      <c r="A69" s="1">
        <v>68</v>
      </c>
      <c r="B69" s="1" t="s">
        <v>95</v>
      </c>
      <c r="C69" s="1">
        <v>3206</v>
      </c>
      <c r="D69" s="1" t="s">
        <v>14</v>
      </c>
      <c r="E69" s="1"/>
      <c r="F69" s="2">
        <v>0.026805555555555555</v>
      </c>
      <c r="G69" s="8">
        <f t="shared" si="3"/>
        <v>0.001787037037037037</v>
      </c>
      <c r="H69" s="9">
        <f t="shared" si="4"/>
        <v>23.316062176165804</v>
      </c>
      <c r="I69" s="8">
        <f t="shared" si="5"/>
        <v>0.006076388888888888</v>
      </c>
      <c r="J69" s="2">
        <f>IF(ISERROR(VLOOKUP(B69,'2008'!B:I,5,FALSE)),"",VLOOKUP(B69,'2008'!B:I,5,FALSE))</f>
      </c>
      <c r="K69" s="1">
        <f>IF(ISERROR(VLOOKUP(B69,'2008'!B:I,5,FALSE)),"",(HOUR(J69)*3600+MINUTE(J69)*60+SECOND(J69))-(HOUR(F69)*3600+MINUTE(F69)*60+SECOND(F69)))</f>
      </c>
      <c r="L69" s="17">
        <f>IF(ISERROR(VLOOKUP(B69,'2008'!B:I,5,FALSE)),"",IF(K69&gt;=0,CONCATENATE(INT(ABS(K69)/3600),":",TEXT(INT(ABS(K69)/60)-INT(ABS(K69)/3600)*60,"00"),":",TEXT(ABS(K69)-INT(ABS(K69)/3600)*3600-(INT(ABS(K69)/60)-INT(ABS(K69)/3600)*60)*60,"00")),""))</f>
      </c>
      <c r="M69" s="18">
        <f>IF(ISERROR(VLOOKUP(B69,'2008'!B:I,5,FALSE)),"",IF(K69&lt;0,CONCATENATE("-",INT(ABS(K69)/3600),":",TEXT(INT(ABS(K69)/60)-INT(ABS(K69)/3600)*60,"00"),":",TEXT(ABS(K69)-INT(ABS(K69)/3600)*3600-(INT(ABS(K69)/60)-INT(ABS(K69)/3600)*60)*60,"00")),""))</f>
      </c>
    </row>
    <row r="70" spans="1:13" ht="12.75">
      <c r="A70" s="1">
        <v>69</v>
      </c>
      <c r="B70" s="1" t="s">
        <v>96</v>
      </c>
      <c r="C70" s="1">
        <v>3416</v>
      </c>
      <c r="D70" s="1" t="s">
        <v>6</v>
      </c>
      <c r="E70" s="1" t="s">
        <v>97</v>
      </c>
      <c r="F70" s="2">
        <v>0.026793981481481485</v>
      </c>
      <c r="G70" s="8">
        <f t="shared" si="3"/>
        <v>0.0017862654320987656</v>
      </c>
      <c r="H70" s="9">
        <f t="shared" si="4"/>
        <v>23.32613390928726</v>
      </c>
      <c r="I70" s="8">
        <f t="shared" si="5"/>
        <v>0.006064814814814818</v>
      </c>
      <c r="J70" s="2">
        <f>IF(ISERROR(VLOOKUP(B70,'2008'!B:I,5,FALSE)),"",VLOOKUP(B70,'2008'!B:I,5,FALSE))</f>
      </c>
      <c r="K70" s="1">
        <f>IF(ISERROR(VLOOKUP(B70,'2008'!B:I,5,FALSE)),"",(HOUR(J70)*3600+MINUTE(J70)*60+SECOND(J70))-(HOUR(F70)*3600+MINUTE(F70)*60+SECOND(F70)))</f>
      </c>
      <c r="L70" s="17">
        <f>IF(ISERROR(VLOOKUP(B70,'2008'!B:I,5,FALSE)),"",IF(K70&gt;=0,CONCATENATE(INT(ABS(K70)/3600),":",TEXT(INT(ABS(K70)/60)-INT(ABS(K70)/3600)*60,"00"),":",TEXT(ABS(K70)-INT(ABS(K70)/3600)*3600-(INT(ABS(K70)/60)-INT(ABS(K70)/3600)*60)*60,"00")),""))</f>
      </c>
      <c r="M70" s="18">
        <f>IF(ISERROR(VLOOKUP(B70,'2008'!B:I,5,FALSE)),"",IF(K70&lt;0,CONCATENATE("-",INT(ABS(K70)/3600),":",TEXT(INT(ABS(K70)/60)-INT(ABS(K70)/3600)*60,"00"),":",TEXT(ABS(K70)-INT(ABS(K70)/3600)*3600-(INT(ABS(K70)/60)-INT(ABS(K70)/3600)*60)*60,"00")),""))</f>
      </c>
    </row>
    <row r="71" spans="1:13" ht="12.75">
      <c r="A71" s="1">
        <v>70</v>
      </c>
      <c r="B71" s="1" t="s">
        <v>98</v>
      </c>
      <c r="C71" s="1">
        <v>3304</v>
      </c>
      <c r="D71" s="1" t="s">
        <v>6</v>
      </c>
      <c r="E71" s="1" t="s">
        <v>7</v>
      </c>
      <c r="F71" s="2">
        <v>0.02681712962962963</v>
      </c>
      <c r="G71" s="8">
        <f t="shared" si="3"/>
        <v>0.0017878086419753087</v>
      </c>
      <c r="H71" s="9">
        <f t="shared" si="4"/>
        <v>23.305999136814847</v>
      </c>
      <c r="I71" s="8">
        <f t="shared" si="5"/>
        <v>0.006087962962962965</v>
      </c>
      <c r="J71" s="2">
        <f>IF(ISERROR(VLOOKUP(B71,'2008'!B:I,5,FALSE)),"",VLOOKUP(B71,'2008'!B:I,5,FALSE))</f>
        <v>0.02670138888888889</v>
      </c>
      <c r="K71" s="1">
        <f>IF(ISERROR(VLOOKUP(B71,'2008'!B:I,5,FALSE)),"",(HOUR(J71)*3600+MINUTE(J71)*60+SECOND(J71))-(HOUR(F71)*3600+MINUTE(F71)*60+SECOND(F71)))</f>
        <v>-10</v>
      </c>
      <c r="L71" s="17">
        <f>IF(ISERROR(VLOOKUP(B71,'2008'!B:I,5,FALSE)),"",IF(K71&gt;=0,CONCATENATE(INT(ABS(K71)/3600),":",TEXT(INT(ABS(K71)/60)-INT(ABS(K71)/3600)*60,"00"),":",TEXT(ABS(K71)-INT(ABS(K71)/3600)*3600-(INT(ABS(K71)/60)-INT(ABS(K71)/3600)*60)*60,"00")),""))</f>
      </c>
      <c r="M71" s="18" t="str">
        <f>IF(ISERROR(VLOOKUP(B71,'2008'!B:I,5,FALSE)),"",IF(K71&lt;0,CONCATENATE("-",INT(ABS(K71)/3600),":",TEXT(INT(ABS(K71)/60)-INT(ABS(K71)/3600)*60,"00"),":",TEXT(ABS(K71)-INT(ABS(K71)/3600)*3600-(INT(ABS(K71)/60)-INT(ABS(K71)/3600)*60)*60,"00")),""))</f>
        <v>-0:00:10</v>
      </c>
    </row>
    <row r="72" spans="1:13" ht="12.75">
      <c r="A72" s="1">
        <v>71</v>
      </c>
      <c r="B72" s="1" t="s">
        <v>99</v>
      </c>
      <c r="C72" s="1">
        <v>3315</v>
      </c>
      <c r="D72" s="1" t="s">
        <v>1</v>
      </c>
      <c r="E72" s="1" t="s">
        <v>25</v>
      </c>
      <c r="F72" s="2">
        <v>0.026828703703703702</v>
      </c>
      <c r="G72" s="8">
        <f t="shared" si="3"/>
        <v>0.0017885802469135802</v>
      </c>
      <c r="H72" s="9">
        <f t="shared" si="4"/>
        <v>23.295944779982744</v>
      </c>
      <c r="I72" s="8">
        <f t="shared" si="5"/>
        <v>0.006099537037037035</v>
      </c>
      <c r="J72" s="2">
        <f>IF(ISERROR(VLOOKUP(B72,'2008'!B:I,5,FALSE)),"",VLOOKUP(B72,'2008'!B:I,5,FALSE))</f>
      </c>
      <c r="K72" s="1">
        <f>IF(ISERROR(VLOOKUP(B72,'2008'!B:I,5,FALSE)),"",(HOUR(J72)*3600+MINUTE(J72)*60+SECOND(J72))-(HOUR(F72)*3600+MINUTE(F72)*60+SECOND(F72)))</f>
      </c>
      <c r="L72" s="17">
        <f>IF(ISERROR(VLOOKUP(B72,'2008'!B:I,5,FALSE)),"",IF(K72&gt;=0,CONCATENATE(INT(ABS(K72)/3600),":",TEXT(INT(ABS(K72)/60)-INT(ABS(K72)/3600)*60,"00"),":",TEXT(ABS(K72)-INT(ABS(K72)/3600)*3600-(INT(ABS(K72)/60)-INT(ABS(K72)/3600)*60)*60,"00")),""))</f>
      </c>
      <c r="M72" s="18">
        <f>IF(ISERROR(VLOOKUP(B72,'2008'!B:I,5,FALSE)),"",IF(K72&lt;0,CONCATENATE("-",INT(ABS(K72)/3600),":",TEXT(INT(ABS(K72)/60)-INT(ABS(K72)/3600)*60,"00"),":",TEXT(ABS(K72)-INT(ABS(K72)/3600)*3600-(INT(ABS(K72)/60)-INT(ABS(K72)/3600)*60)*60,"00")),""))</f>
      </c>
    </row>
    <row r="73" spans="1:13" ht="12.75">
      <c r="A73" s="1">
        <v>72</v>
      </c>
      <c r="B73" s="1" t="s">
        <v>100</v>
      </c>
      <c r="C73" s="1">
        <v>3321</v>
      </c>
      <c r="D73" s="1" t="s">
        <v>6</v>
      </c>
      <c r="E73" s="1" t="s">
        <v>65</v>
      </c>
      <c r="F73" s="2">
        <v>0.02670138888888889</v>
      </c>
      <c r="G73" s="8">
        <f t="shared" si="3"/>
        <v>0.0017800925925925927</v>
      </c>
      <c r="H73" s="9">
        <f t="shared" si="4"/>
        <v>23.40702210663199</v>
      </c>
      <c r="I73" s="8">
        <f t="shared" si="5"/>
        <v>0.0059722222222222225</v>
      </c>
      <c r="J73" s="2">
        <f>IF(ISERROR(VLOOKUP(B73,'2008'!B:I,5,FALSE)),"",VLOOKUP(B73,'2008'!B:I,5,FALSE))</f>
      </c>
      <c r="K73" s="1">
        <f>IF(ISERROR(VLOOKUP(B73,'2008'!B:I,5,FALSE)),"",(HOUR(J73)*3600+MINUTE(J73)*60+SECOND(J73))-(HOUR(F73)*3600+MINUTE(F73)*60+SECOND(F73)))</f>
      </c>
      <c r="L73" s="17">
        <f>IF(ISERROR(VLOOKUP(B73,'2008'!B:I,5,FALSE)),"",IF(K73&gt;=0,CONCATENATE(INT(ABS(K73)/3600),":",TEXT(INT(ABS(K73)/60)-INT(ABS(K73)/3600)*60,"00"),":",TEXT(ABS(K73)-INT(ABS(K73)/3600)*3600-(INT(ABS(K73)/60)-INT(ABS(K73)/3600)*60)*60,"00")),""))</f>
      </c>
      <c r="M73" s="18">
        <f>IF(ISERROR(VLOOKUP(B73,'2008'!B:I,5,FALSE)),"",IF(K73&lt;0,CONCATENATE("-",INT(ABS(K73)/3600),":",TEXT(INT(ABS(K73)/60)-INT(ABS(K73)/3600)*60,"00"),":",TEXT(ABS(K73)-INT(ABS(K73)/3600)*3600-(INT(ABS(K73)/60)-INT(ABS(K73)/3600)*60)*60,"00")),""))</f>
      </c>
    </row>
    <row r="74" spans="1:13" ht="12.75">
      <c r="A74" s="1">
        <v>73</v>
      </c>
      <c r="B74" s="1" t="s">
        <v>101</v>
      </c>
      <c r="C74" s="1">
        <v>3261</v>
      </c>
      <c r="D74" s="1" t="s">
        <v>1</v>
      </c>
      <c r="E74" s="1"/>
      <c r="F74" s="2">
        <v>0.02677083333333333</v>
      </c>
      <c r="G74" s="8">
        <f t="shared" si="3"/>
        <v>0.001784722222222222</v>
      </c>
      <c r="H74" s="9">
        <f t="shared" si="4"/>
        <v>23.346303501945528</v>
      </c>
      <c r="I74" s="8">
        <f t="shared" si="5"/>
        <v>0.006041666666666664</v>
      </c>
      <c r="J74" s="2">
        <f>IF(ISERROR(VLOOKUP(B74,'2008'!B:I,5,FALSE)),"",VLOOKUP(B74,'2008'!B:I,5,FALSE))</f>
      </c>
      <c r="K74" s="1">
        <f>IF(ISERROR(VLOOKUP(B74,'2008'!B:I,5,FALSE)),"",(HOUR(J74)*3600+MINUTE(J74)*60+SECOND(J74))-(HOUR(F74)*3600+MINUTE(F74)*60+SECOND(F74)))</f>
      </c>
      <c r="L74" s="17">
        <f>IF(ISERROR(VLOOKUP(B74,'2008'!B:I,5,FALSE)),"",IF(K74&gt;=0,CONCATENATE(INT(ABS(K74)/3600),":",TEXT(INT(ABS(K74)/60)-INT(ABS(K74)/3600)*60,"00"),":",TEXT(ABS(K74)-INT(ABS(K74)/3600)*3600-(INT(ABS(K74)/60)-INT(ABS(K74)/3600)*60)*60,"00")),""))</f>
      </c>
      <c r="M74" s="18">
        <f>IF(ISERROR(VLOOKUP(B74,'2008'!B:I,5,FALSE)),"",IF(K74&lt;0,CONCATENATE("-",INT(ABS(K74)/3600),":",TEXT(INT(ABS(K74)/60)-INT(ABS(K74)/3600)*60,"00"),":",TEXT(ABS(K74)-INT(ABS(K74)/3600)*3600-(INT(ABS(K74)/60)-INT(ABS(K74)/3600)*60)*60,"00")),""))</f>
      </c>
    </row>
    <row r="75" spans="1:13" ht="12.75">
      <c r="A75" s="1">
        <v>74</v>
      </c>
      <c r="B75" s="1" t="s">
        <v>102</v>
      </c>
      <c r="C75" s="1">
        <v>3461</v>
      </c>
      <c r="D75" s="1" t="s">
        <v>1</v>
      </c>
      <c r="E75" s="1" t="s">
        <v>103</v>
      </c>
      <c r="F75" s="2">
        <v>0.027037037037037037</v>
      </c>
      <c r="G75" s="8">
        <f t="shared" si="3"/>
        <v>0.001802469135802469</v>
      </c>
      <c r="H75" s="9">
        <f t="shared" si="4"/>
        <v>23.116438356164384</v>
      </c>
      <c r="I75" s="8">
        <f t="shared" si="5"/>
        <v>0.00630787037037037</v>
      </c>
      <c r="J75" s="2">
        <f>IF(ISERROR(VLOOKUP(B75,'2008'!B:I,5,FALSE)),"",VLOOKUP(B75,'2008'!B:I,5,FALSE))</f>
      </c>
      <c r="K75" s="1">
        <f>IF(ISERROR(VLOOKUP(B75,'2008'!B:I,5,FALSE)),"",(HOUR(J75)*3600+MINUTE(J75)*60+SECOND(J75))-(HOUR(F75)*3600+MINUTE(F75)*60+SECOND(F75)))</f>
      </c>
      <c r="L75" s="17">
        <f>IF(ISERROR(VLOOKUP(B75,'2008'!B:I,5,FALSE)),"",IF(K75&gt;=0,CONCATENATE(INT(ABS(K75)/3600),":",TEXT(INT(ABS(K75)/60)-INT(ABS(K75)/3600)*60,"00"),":",TEXT(ABS(K75)-INT(ABS(K75)/3600)*3600-(INT(ABS(K75)/60)-INT(ABS(K75)/3600)*60)*60,"00")),""))</f>
      </c>
      <c r="M75" s="18">
        <f>IF(ISERROR(VLOOKUP(B75,'2008'!B:I,5,FALSE)),"",IF(K75&lt;0,CONCATENATE("-",INT(ABS(K75)/3600),":",TEXT(INT(ABS(K75)/60)-INT(ABS(K75)/3600)*60,"00"),":",TEXT(ABS(K75)-INT(ABS(K75)/3600)*3600-(INT(ABS(K75)/60)-INT(ABS(K75)/3600)*60)*60,"00")),""))</f>
      </c>
    </row>
    <row r="76" spans="1:13" ht="12.75">
      <c r="A76" s="1">
        <v>75</v>
      </c>
      <c r="B76" s="1" t="s">
        <v>104</v>
      </c>
      <c r="C76" s="1">
        <v>3196</v>
      </c>
      <c r="D76" s="1" t="s">
        <v>14</v>
      </c>
      <c r="E76" s="1"/>
      <c r="F76" s="2">
        <v>0.02702546296296296</v>
      </c>
      <c r="G76" s="8">
        <f t="shared" si="3"/>
        <v>0.0018016975308641973</v>
      </c>
      <c r="H76" s="9">
        <f t="shared" si="4"/>
        <v>23.126338329764458</v>
      </c>
      <c r="I76" s="8">
        <f t="shared" si="5"/>
        <v>0.006296296296296293</v>
      </c>
      <c r="J76" s="2">
        <f>IF(ISERROR(VLOOKUP(B76,'2008'!B:I,5,FALSE)),"",VLOOKUP(B76,'2008'!B:I,5,FALSE))</f>
      </c>
      <c r="K76" s="1">
        <f>IF(ISERROR(VLOOKUP(B76,'2008'!B:I,5,FALSE)),"",(HOUR(J76)*3600+MINUTE(J76)*60+SECOND(J76))-(HOUR(F76)*3600+MINUTE(F76)*60+SECOND(F76)))</f>
      </c>
      <c r="L76" s="17">
        <f>IF(ISERROR(VLOOKUP(B76,'2008'!B:I,5,FALSE)),"",IF(K76&gt;=0,CONCATENATE(INT(ABS(K76)/3600),":",TEXT(INT(ABS(K76)/60)-INT(ABS(K76)/3600)*60,"00"),":",TEXT(ABS(K76)-INT(ABS(K76)/3600)*3600-(INT(ABS(K76)/60)-INT(ABS(K76)/3600)*60)*60,"00")),""))</f>
      </c>
      <c r="M76" s="18">
        <f>IF(ISERROR(VLOOKUP(B76,'2008'!B:I,5,FALSE)),"",IF(K76&lt;0,CONCATENATE("-",INT(ABS(K76)/3600),":",TEXT(INT(ABS(K76)/60)-INT(ABS(K76)/3600)*60,"00"),":",TEXT(ABS(K76)-INT(ABS(K76)/3600)*3600-(INT(ABS(K76)/60)-INT(ABS(K76)/3600)*60)*60,"00")),""))</f>
      </c>
    </row>
    <row r="77" spans="1:13" ht="12.75">
      <c r="A77" s="1">
        <v>76</v>
      </c>
      <c r="B77" s="1" t="s">
        <v>105</v>
      </c>
      <c r="C77" s="1">
        <v>3314</v>
      </c>
      <c r="D77" s="1" t="s">
        <v>6</v>
      </c>
      <c r="E77" s="1"/>
      <c r="F77" s="2">
        <v>0.02702546296296296</v>
      </c>
      <c r="G77" s="8">
        <f t="shared" si="3"/>
        <v>0.0018016975308641973</v>
      </c>
      <c r="H77" s="9">
        <f t="shared" si="4"/>
        <v>23.126338329764458</v>
      </c>
      <c r="I77" s="8">
        <f t="shared" si="5"/>
        <v>0.006296296296296293</v>
      </c>
      <c r="J77" s="2">
        <f>IF(ISERROR(VLOOKUP(B77,'2008'!B:I,5,FALSE)),"",VLOOKUP(B77,'2008'!B:I,5,FALSE))</f>
        <v>0.02694444444444444</v>
      </c>
      <c r="K77" s="1">
        <f>IF(ISERROR(VLOOKUP(B77,'2008'!B:I,5,FALSE)),"",(HOUR(J77)*3600+MINUTE(J77)*60+SECOND(J77))-(HOUR(F77)*3600+MINUTE(F77)*60+SECOND(F77)))</f>
        <v>-7</v>
      </c>
      <c r="L77" s="17">
        <f>IF(ISERROR(VLOOKUP(B77,'2008'!B:I,5,FALSE)),"",IF(K77&gt;=0,CONCATENATE(INT(ABS(K77)/3600),":",TEXT(INT(ABS(K77)/60)-INT(ABS(K77)/3600)*60,"00"),":",TEXT(ABS(K77)-INT(ABS(K77)/3600)*3600-(INT(ABS(K77)/60)-INT(ABS(K77)/3600)*60)*60,"00")),""))</f>
      </c>
      <c r="M77" s="18" t="str">
        <f>IF(ISERROR(VLOOKUP(B77,'2008'!B:I,5,FALSE)),"",IF(K77&lt;0,CONCATENATE("-",INT(ABS(K77)/3600),":",TEXT(INT(ABS(K77)/60)-INT(ABS(K77)/3600)*60,"00"),":",TEXT(ABS(K77)-INT(ABS(K77)/3600)*3600-(INT(ABS(K77)/60)-INT(ABS(K77)/3600)*60)*60,"00")),""))</f>
        <v>-0:00:07</v>
      </c>
    </row>
    <row r="78" spans="1:13" ht="12.75">
      <c r="A78" s="1">
        <v>77</v>
      </c>
      <c r="B78" s="1" t="s">
        <v>106</v>
      </c>
      <c r="C78" s="1">
        <v>3153</v>
      </c>
      <c r="D78" s="1" t="s">
        <v>35</v>
      </c>
      <c r="E78" s="1" t="s">
        <v>107</v>
      </c>
      <c r="F78" s="2">
        <v>0.027083333333333334</v>
      </c>
      <c r="G78" s="8">
        <f t="shared" si="3"/>
        <v>0.0018055555555555557</v>
      </c>
      <c r="H78" s="9">
        <f t="shared" si="4"/>
        <v>23.076923076923077</v>
      </c>
      <c r="I78" s="8">
        <f t="shared" si="5"/>
        <v>0.006354166666666668</v>
      </c>
      <c r="J78" s="2">
        <f>IF(ISERROR(VLOOKUP(B78,'2008'!B:I,5,FALSE)),"",VLOOKUP(B78,'2008'!B:I,5,FALSE))</f>
      </c>
      <c r="K78" s="1">
        <f>IF(ISERROR(VLOOKUP(B78,'2008'!B:I,5,FALSE)),"",(HOUR(J78)*3600+MINUTE(J78)*60+SECOND(J78))-(HOUR(F78)*3600+MINUTE(F78)*60+SECOND(F78)))</f>
      </c>
      <c r="L78" s="17">
        <f>IF(ISERROR(VLOOKUP(B78,'2008'!B:I,5,FALSE)),"",IF(K78&gt;=0,CONCATENATE(INT(ABS(K78)/3600),":",TEXT(INT(ABS(K78)/60)-INT(ABS(K78)/3600)*60,"00"),":",TEXT(ABS(K78)-INT(ABS(K78)/3600)*3600-(INT(ABS(K78)/60)-INT(ABS(K78)/3600)*60)*60,"00")),""))</f>
      </c>
      <c r="M78" s="18">
        <f>IF(ISERROR(VLOOKUP(B78,'2008'!B:I,5,FALSE)),"",IF(K78&lt;0,CONCATENATE("-",INT(ABS(K78)/3600),":",TEXT(INT(ABS(K78)/60)-INT(ABS(K78)/3600)*60,"00"),":",TEXT(ABS(K78)-INT(ABS(K78)/3600)*3600-(INT(ABS(K78)/60)-INT(ABS(K78)/3600)*60)*60,"00")),""))</f>
      </c>
    </row>
    <row r="79" spans="1:13" ht="12.75">
      <c r="A79" s="1">
        <v>78</v>
      </c>
      <c r="B79" s="1" t="s">
        <v>108</v>
      </c>
      <c r="C79" s="1">
        <v>3180</v>
      </c>
      <c r="D79" s="1" t="s">
        <v>14</v>
      </c>
      <c r="E79" s="1"/>
      <c r="F79" s="2">
        <v>0.027083333333333334</v>
      </c>
      <c r="G79" s="8">
        <f t="shared" si="3"/>
        <v>0.0018055555555555557</v>
      </c>
      <c r="H79" s="9">
        <f t="shared" si="4"/>
        <v>23.076923076923077</v>
      </c>
      <c r="I79" s="8">
        <f t="shared" si="5"/>
        <v>0.006354166666666668</v>
      </c>
      <c r="J79" s="2">
        <f>IF(ISERROR(VLOOKUP(B79,'2008'!B:I,5,FALSE)),"",VLOOKUP(B79,'2008'!B:I,5,FALSE))</f>
      </c>
      <c r="K79" s="1">
        <f>IF(ISERROR(VLOOKUP(B79,'2008'!B:I,5,FALSE)),"",(HOUR(J79)*3600+MINUTE(J79)*60+SECOND(J79))-(HOUR(F79)*3600+MINUTE(F79)*60+SECOND(F79)))</f>
      </c>
      <c r="L79" s="17">
        <f>IF(ISERROR(VLOOKUP(B79,'2008'!B:I,5,FALSE)),"",IF(K79&gt;=0,CONCATENATE(INT(ABS(K79)/3600),":",TEXT(INT(ABS(K79)/60)-INT(ABS(K79)/3600)*60,"00"),":",TEXT(ABS(K79)-INT(ABS(K79)/3600)*3600-(INT(ABS(K79)/60)-INT(ABS(K79)/3600)*60)*60,"00")),""))</f>
      </c>
      <c r="M79" s="18">
        <f>IF(ISERROR(VLOOKUP(B79,'2008'!B:I,5,FALSE)),"",IF(K79&lt;0,CONCATENATE("-",INT(ABS(K79)/3600),":",TEXT(INT(ABS(K79)/60)-INT(ABS(K79)/3600)*60,"00"),":",TEXT(ABS(K79)-INT(ABS(K79)/3600)*3600-(INT(ABS(K79)/60)-INT(ABS(K79)/3600)*60)*60,"00")),""))</f>
      </c>
    </row>
    <row r="80" spans="1:13" ht="12.75">
      <c r="A80" s="1">
        <v>79</v>
      </c>
      <c r="B80" s="1" t="s">
        <v>109</v>
      </c>
      <c r="C80" s="1">
        <v>3260</v>
      </c>
      <c r="D80" s="1" t="s">
        <v>6</v>
      </c>
      <c r="E80" s="1" t="s">
        <v>110</v>
      </c>
      <c r="F80" s="2">
        <v>0.02693287037037037</v>
      </c>
      <c r="G80" s="8">
        <f t="shared" si="3"/>
        <v>0.0017955246913580248</v>
      </c>
      <c r="H80" s="9">
        <f t="shared" si="4"/>
        <v>23.205844434894715</v>
      </c>
      <c r="I80" s="8">
        <f t="shared" si="5"/>
        <v>0.006203703703703704</v>
      </c>
      <c r="J80" s="2">
        <f>IF(ISERROR(VLOOKUP(B80,'2008'!B:I,5,FALSE)),"",VLOOKUP(B80,'2008'!B:I,5,FALSE))</f>
        <v>0.027893518518518515</v>
      </c>
      <c r="K80" s="1">
        <f>IF(ISERROR(VLOOKUP(B80,'2008'!B:I,5,FALSE)),"",(HOUR(J80)*3600+MINUTE(J80)*60+SECOND(J80))-(HOUR(F80)*3600+MINUTE(F80)*60+SECOND(F80)))</f>
        <v>83</v>
      </c>
      <c r="L80" s="17" t="str">
        <f>IF(ISERROR(VLOOKUP(B80,'2008'!B:I,5,FALSE)),"",IF(K80&gt;=0,CONCATENATE(INT(ABS(K80)/3600),":",TEXT(INT(ABS(K80)/60)-INT(ABS(K80)/3600)*60,"00"),":",TEXT(ABS(K80)-INT(ABS(K80)/3600)*3600-(INT(ABS(K80)/60)-INT(ABS(K80)/3600)*60)*60,"00")),""))</f>
        <v>0:01:23</v>
      </c>
      <c r="M80" s="18">
        <f>IF(ISERROR(VLOOKUP(B80,'2008'!B:I,5,FALSE)),"",IF(K80&lt;0,CONCATENATE("-",INT(ABS(K80)/3600),":",TEXT(INT(ABS(K80)/60)-INT(ABS(K80)/3600)*60,"00"),":",TEXT(ABS(K80)-INT(ABS(K80)/3600)*3600-(INT(ABS(K80)/60)-INT(ABS(K80)/3600)*60)*60,"00")),""))</f>
      </c>
    </row>
    <row r="81" spans="1:13" ht="12.75">
      <c r="A81" s="1">
        <v>80</v>
      </c>
      <c r="B81" s="1" t="s">
        <v>111</v>
      </c>
      <c r="C81" s="1">
        <v>3269</v>
      </c>
      <c r="D81" s="1" t="s">
        <v>6</v>
      </c>
      <c r="E81" s="1" t="s">
        <v>33</v>
      </c>
      <c r="F81" s="2">
        <v>0.027071759259259257</v>
      </c>
      <c r="G81" s="8">
        <f t="shared" si="3"/>
        <v>0.0018047839506172838</v>
      </c>
      <c r="H81" s="9">
        <f t="shared" si="4"/>
        <v>23.086789226165028</v>
      </c>
      <c r="I81" s="8">
        <f t="shared" si="5"/>
        <v>0.006342592592592591</v>
      </c>
      <c r="J81" s="2">
        <f>IF(ISERROR(VLOOKUP(B81,'2008'!B:I,5,FALSE)),"",VLOOKUP(B81,'2008'!B:I,5,FALSE))</f>
      </c>
      <c r="K81" s="1">
        <f>IF(ISERROR(VLOOKUP(B81,'2008'!B:I,5,FALSE)),"",(HOUR(J81)*3600+MINUTE(J81)*60+SECOND(J81))-(HOUR(F81)*3600+MINUTE(F81)*60+SECOND(F81)))</f>
      </c>
      <c r="L81" s="17">
        <f>IF(ISERROR(VLOOKUP(B81,'2008'!B:I,5,FALSE)),"",IF(K81&gt;=0,CONCATENATE(INT(ABS(K81)/3600),":",TEXT(INT(ABS(K81)/60)-INT(ABS(K81)/3600)*60,"00"),":",TEXT(ABS(K81)-INT(ABS(K81)/3600)*3600-(INT(ABS(K81)/60)-INT(ABS(K81)/3600)*60)*60,"00")),""))</f>
      </c>
      <c r="M81" s="18">
        <f>IF(ISERROR(VLOOKUP(B81,'2008'!B:I,5,FALSE)),"",IF(K81&lt;0,CONCATENATE("-",INT(ABS(K81)/3600),":",TEXT(INT(ABS(K81)/60)-INT(ABS(K81)/3600)*60,"00"),":",TEXT(ABS(K81)-INT(ABS(K81)/3600)*3600-(INT(ABS(K81)/60)-INT(ABS(K81)/3600)*60)*60,"00")),""))</f>
      </c>
    </row>
    <row r="82" spans="1:13" ht="12.75">
      <c r="A82" s="1">
        <v>81</v>
      </c>
      <c r="B82" s="1" t="s">
        <v>112</v>
      </c>
      <c r="C82" s="1">
        <v>3450</v>
      </c>
      <c r="D82" s="1" t="s">
        <v>1</v>
      </c>
      <c r="E82" s="1"/>
      <c r="F82" s="2">
        <v>0.027141203703703706</v>
      </c>
      <c r="G82" s="8">
        <f t="shared" si="3"/>
        <v>0.0018094135802469136</v>
      </c>
      <c r="H82" s="9">
        <f t="shared" si="4"/>
        <v>23.02771855010661</v>
      </c>
      <c r="I82" s="8">
        <f t="shared" si="5"/>
        <v>0.006412037037037039</v>
      </c>
      <c r="J82" s="2">
        <f>IF(ISERROR(VLOOKUP(B82,'2008'!B:I,5,FALSE)),"",VLOOKUP(B82,'2008'!B:I,5,FALSE))</f>
      </c>
      <c r="K82" s="1">
        <f>IF(ISERROR(VLOOKUP(B82,'2008'!B:I,5,FALSE)),"",(HOUR(J82)*3600+MINUTE(J82)*60+SECOND(J82))-(HOUR(F82)*3600+MINUTE(F82)*60+SECOND(F82)))</f>
      </c>
      <c r="L82" s="17">
        <f>IF(ISERROR(VLOOKUP(B82,'2008'!B:I,5,FALSE)),"",IF(K82&gt;=0,CONCATENATE(INT(ABS(K82)/3600),":",TEXT(INT(ABS(K82)/60)-INT(ABS(K82)/3600)*60,"00"),":",TEXT(ABS(K82)-INT(ABS(K82)/3600)*3600-(INT(ABS(K82)/60)-INT(ABS(K82)/3600)*60)*60,"00")),""))</f>
      </c>
      <c r="M82" s="18">
        <f>IF(ISERROR(VLOOKUP(B82,'2008'!B:I,5,FALSE)),"",IF(K82&lt;0,CONCATENATE("-",INT(ABS(K82)/3600),":",TEXT(INT(ABS(K82)/60)-INT(ABS(K82)/3600)*60,"00"),":",TEXT(ABS(K82)-INT(ABS(K82)/3600)*3600-(INT(ABS(K82)/60)-INT(ABS(K82)/3600)*60)*60,"00")),""))</f>
      </c>
    </row>
    <row r="83" spans="1:13" ht="12.75">
      <c r="A83" s="1">
        <v>82</v>
      </c>
      <c r="B83" s="1" t="s">
        <v>113</v>
      </c>
      <c r="C83" s="1">
        <v>3333</v>
      </c>
      <c r="D83" s="1" t="s">
        <v>6</v>
      </c>
      <c r="E83" s="1" t="s">
        <v>114</v>
      </c>
      <c r="F83" s="2">
        <v>0.027071759259259257</v>
      </c>
      <c r="G83" s="8">
        <f t="shared" si="3"/>
        <v>0.0018047839506172838</v>
      </c>
      <c r="H83" s="9">
        <f t="shared" si="4"/>
        <v>23.086789226165028</v>
      </c>
      <c r="I83" s="8">
        <f t="shared" si="5"/>
        <v>0.006342592592592591</v>
      </c>
      <c r="J83" s="2">
        <f>IF(ISERROR(VLOOKUP(B83,'2008'!B:I,5,FALSE)),"",VLOOKUP(B83,'2008'!B:I,5,FALSE))</f>
        <v>0.030636574074074076</v>
      </c>
      <c r="K83" s="1">
        <f>IF(ISERROR(VLOOKUP(B83,'2008'!B:I,5,FALSE)),"",(HOUR(J83)*3600+MINUTE(J83)*60+SECOND(J83))-(HOUR(F83)*3600+MINUTE(F83)*60+SECOND(F83)))</f>
        <v>308</v>
      </c>
      <c r="L83" s="17" t="str">
        <f>IF(ISERROR(VLOOKUP(B83,'2008'!B:I,5,FALSE)),"",IF(K83&gt;=0,CONCATENATE(INT(ABS(K83)/3600),":",TEXT(INT(ABS(K83)/60)-INT(ABS(K83)/3600)*60,"00"),":",TEXT(ABS(K83)-INT(ABS(K83)/3600)*3600-(INT(ABS(K83)/60)-INT(ABS(K83)/3600)*60)*60,"00")),""))</f>
        <v>0:05:08</v>
      </c>
      <c r="M83" s="18">
        <f>IF(ISERROR(VLOOKUP(B83,'2008'!B:I,5,FALSE)),"",IF(K83&lt;0,CONCATENATE("-",INT(ABS(K83)/3600),":",TEXT(INT(ABS(K83)/60)-INT(ABS(K83)/3600)*60,"00"),":",TEXT(ABS(K83)-INT(ABS(K83)/3600)*3600-(INT(ABS(K83)/60)-INT(ABS(K83)/3600)*60)*60,"00")),""))</f>
      </c>
    </row>
    <row r="84" spans="1:13" ht="12.75">
      <c r="A84" s="1">
        <v>83</v>
      </c>
      <c r="B84" s="1" t="s">
        <v>115</v>
      </c>
      <c r="C84" s="1">
        <v>3327</v>
      </c>
      <c r="D84" s="1" t="s">
        <v>6</v>
      </c>
      <c r="E84" s="1" t="s">
        <v>25</v>
      </c>
      <c r="F84" s="2">
        <v>0.027037037037037037</v>
      </c>
      <c r="G84" s="8">
        <f t="shared" si="3"/>
        <v>0.001802469135802469</v>
      </c>
      <c r="H84" s="9">
        <f t="shared" si="4"/>
        <v>23.116438356164384</v>
      </c>
      <c r="I84" s="8">
        <f t="shared" si="5"/>
        <v>0.00630787037037037</v>
      </c>
      <c r="J84" s="2">
        <f>IF(ISERROR(VLOOKUP(B84,'2008'!B:I,5,FALSE)),"",VLOOKUP(B84,'2008'!B:I,5,FALSE))</f>
        <v>0.027384259259259257</v>
      </c>
      <c r="K84" s="1">
        <f>IF(ISERROR(VLOOKUP(B84,'2008'!B:I,5,FALSE)),"",(HOUR(J84)*3600+MINUTE(J84)*60+SECOND(J84))-(HOUR(F84)*3600+MINUTE(F84)*60+SECOND(F84)))</f>
        <v>30</v>
      </c>
      <c r="L84" s="17" t="str">
        <f>IF(ISERROR(VLOOKUP(B84,'2008'!B:I,5,FALSE)),"",IF(K84&gt;=0,CONCATENATE(INT(ABS(K84)/3600),":",TEXT(INT(ABS(K84)/60)-INT(ABS(K84)/3600)*60,"00"),":",TEXT(ABS(K84)-INT(ABS(K84)/3600)*3600-(INT(ABS(K84)/60)-INT(ABS(K84)/3600)*60)*60,"00")),""))</f>
        <v>0:00:30</v>
      </c>
      <c r="M84" s="18">
        <f>IF(ISERROR(VLOOKUP(B84,'2008'!B:I,5,FALSE)),"",IF(K84&lt;0,CONCATENATE("-",INT(ABS(K84)/3600),":",TEXT(INT(ABS(K84)/60)-INT(ABS(K84)/3600)*60,"00"),":",TEXT(ABS(K84)-INT(ABS(K84)/3600)*3600-(INT(ABS(K84)/60)-INT(ABS(K84)/3600)*60)*60,"00")),""))</f>
      </c>
    </row>
    <row r="85" spans="1:13" ht="12.75">
      <c r="A85" s="1">
        <v>84</v>
      </c>
      <c r="B85" s="1" t="s">
        <v>116</v>
      </c>
      <c r="C85" s="1">
        <v>3166</v>
      </c>
      <c r="D85" s="1" t="s">
        <v>14</v>
      </c>
      <c r="E85" s="1" t="s">
        <v>117</v>
      </c>
      <c r="F85" s="2">
        <v>0.027222222222222228</v>
      </c>
      <c r="G85" s="8">
        <f t="shared" si="3"/>
        <v>0.0018148148148148151</v>
      </c>
      <c r="H85" s="9">
        <f t="shared" si="4"/>
        <v>22.95918367346939</v>
      </c>
      <c r="I85" s="8">
        <f t="shared" si="5"/>
        <v>0.006493055555555561</v>
      </c>
      <c r="J85" s="2">
        <f>IF(ISERROR(VLOOKUP(B85,'2008'!B:I,5,FALSE)),"",VLOOKUP(B85,'2008'!B:I,5,FALSE))</f>
      </c>
      <c r="K85" s="1">
        <f>IF(ISERROR(VLOOKUP(B85,'2008'!B:I,5,FALSE)),"",(HOUR(J85)*3600+MINUTE(J85)*60+SECOND(J85))-(HOUR(F85)*3600+MINUTE(F85)*60+SECOND(F85)))</f>
      </c>
      <c r="L85" s="17">
        <f>IF(ISERROR(VLOOKUP(B85,'2008'!B:I,5,FALSE)),"",IF(K85&gt;=0,CONCATENATE(INT(ABS(K85)/3600),":",TEXT(INT(ABS(K85)/60)-INT(ABS(K85)/3600)*60,"00"),":",TEXT(ABS(K85)-INT(ABS(K85)/3600)*3600-(INT(ABS(K85)/60)-INT(ABS(K85)/3600)*60)*60,"00")),""))</f>
      </c>
      <c r="M85" s="18">
        <f>IF(ISERROR(VLOOKUP(B85,'2008'!B:I,5,FALSE)),"",IF(K85&lt;0,CONCATENATE("-",INT(ABS(K85)/3600),":",TEXT(INT(ABS(K85)/60)-INT(ABS(K85)/3600)*60,"00"),":",TEXT(ABS(K85)-INT(ABS(K85)/3600)*3600-(INT(ABS(K85)/60)-INT(ABS(K85)/3600)*60)*60,"00")),""))</f>
      </c>
    </row>
    <row r="86" spans="1:13" ht="12.75">
      <c r="A86" s="1">
        <v>85</v>
      </c>
      <c r="B86" s="1" t="s">
        <v>118</v>
      </c>
      <c r="C86" s="1">
        <v>3246</v>
      </c>
      <c r="D86" s="1" t="s">
        <v>35</v>
      </c>
      <c r="E86" s="1" t="s">
        <v>119</v>
      </c>
      <c r="F86" s="2">
        <v>0.027245370370370368</v>
      </c>
      <c r="G86" s="8">
        <f t="shared" si="3"/>
        <v>0.0018163580246913578</v>
      </c>
      <c r="H86" s="9">
        <f t="shared" si="4"/>
        <v>22.93967714528462</v>
      </c>
      <c r="I86" s="8">
        <f t="shared" si="5"/>
        <v>0.006516203703703701</v>
      </c>
      <c r="J86" s="2">
        <f>IF(ISERROR(VLOOKUP(B86,'2008'!B:I,5,FALSE)),"",VLOOKUP(B86,'2008'!B:I,5,FALSE))</f>
      </c>
      <c r="K86" s="1">
        <f>IF(ISERROR(VLOOKUP(B86,'2008'!B:I,5,FALSE)),"",(HOUR(J86)*3600+MINUTE(J86)*60+SECOND(J86))-(HOUR(F86)*3600+MINUTE(F86)*60+SECOND(F86)))</f>
      </c>
      <c r="L86" s="17">
        <f>IF(ISERROR(VLOOKUP(B86,'2008'!B:I,5,FALSE)),"",IF(K86&gt;=0,CONCATENATE(INT(ABS(K86)/3600),":",TEXT(INT(ABS(K86)/60)-INT(ABS(K86)/3600)*60,"00"),":",TEXT(ABS(K86)-INT(ABS(K86)/3600)*3600-(INT(ABS(K86)/60)-INT(ABS(K86)/3600)*60)*60,"00")),""))</f>
      </c>
      <c r="M86" s="18">
        <f>IF(ISERROR(VLOOKUP(B86,'2008'!B:I,5,FALSE)),"",IF(K86&lt;0,CONCATENATE("-",INT(ABS(K86)/3600),":",TEXT(INT(ABS(K86)/60)-INT(ABS(K86)/3600)*60,"00"),":",TEXT(ABS(K86)-INT(ABS(K86)/3600)*3600-(INT(ABS(K86)/60)-INT(ABS(K86)/3600)*60)*60,"00")),""))</f>
      </c>
    </row>
    <row r="87" spans="1:13" ht="12.75">
      <c r="A87" s="1">
        <v>86</v>
      </c>
      <c r="B87" s="1" t="s">
        <v>120</v>
      </c>
      <c r="C87" s="1">
        <v>3285</v>
      </c>
      <c r="D87" s="1" t="s">
        <v>6</v>
      </c>
      <c r="E87" s="1" t="s">
        <v>25</v>
      </c>
      <c r="F87" s="2">
        <v>0.027314814814814816</v>
      </c>
      <c r="G87" s="8">
        <f t="shared" si="3"/>
        <v>0.0018209876543209878</v>
      </c>
      <c r="H87" s="9">
        <f t="shared" si="4"/>
        <v>22.88135593220339</v>
      </c>
      <c r="I87" s="8">
        <f t="shared" si="5"/>
        <v>0.0065856481481481495</v>
      </c>
      <c r="J87" s="2">
        <f>IF(ISERROR(VLOOKUP(B87,'2008'!B:I,5,FALSE)),"",VLOOKUP(B87,'2008'!B:I,5,FALSE))</f>
        <v>0.02770833333333333</v>
      </c>
      <c r="K87" s="1">
        <f>IF(ISERROR(VLOOKUP(B87,'2008'!B:I,5,FALSE)),"",(HOUR(J87)*3600+MINUTE(J87)*60+SECOND(J87))-(HOUR(F87)*3600+MINUTE(F87)*60+SECOND(F87)))</f>
        <v>34</v>
      </c>
      <c r="L87" s="17" t="str">
        <f>IF(ISERROR(VLOOKUP(B87,'2008'!B:I,5,FALSE)),"",IF(K87&gt;=0,CONCATENATE(INT(ABS(K87)/3600),":",TEXT(INT(ABS(K87)/60)-INT(ABS(K87)/3600)*60,"00"),":",TEXT(ABS(K87)-INT(ABS(K87)/3600)*3600-(INT(ABS(K87)/60)-INT(ABS(K87)/3600)*60)*60,"00")),""))</f>
        <v>0:00:34</v>
      </c>
      <c r="M87" s="18">
        <f>IF(ISERROR(VLOOKUP(B87,'2008'!B:I,5,FALSE)),"",IF(K87&lt;0,CONCATENATE("-",INT(ABS(K87)/3600),":",TEXT(INT(ABS(K87)/60)-INT(ABS(K87)/3600)*60,"00"),":",TEXT(ABS(K87)-INT(ABS(K87)/3600)*3600-(INT(ABS(K87)/60)-INT(ABS(K87)/3600)*60)*60,"00")),""))</f>
      </c>
    </row>
    <row r="88" spans="1:13" ht="12.75">
      <c r="A88" s="1">
        <v>87</v>
      </c>
      <c r="B88" s="1" t="s">
        <v>121</v>
      </c>
      <c r="C88" s="1">
        <v>3445</v>
      </c>
      <c r="D88" s="1" t="s">
        <v>1</v>
      </c>
      <c r="E88" s="1"/>
      <c r="F88" s="2">
        <v>0.027222222222222228</v>
      </c>
      <c r="G88" s="8">
        <f t="shared" si="3"/>
        <v>0.0018148148148148151</v>
      </c>
      <c r="H88" s="9">
        <f t="shared" si="4"/>
        <v>22.95918367346939</v>
      </c>
      <c r="I88" s="8">
        <f t="shared" si="5"/>
        <v>0.006493055555555561</v>
      </c>
      <c r="J88" s="2">
        <f>IF(ISERROR(VLOOKUP(B88,'2008'!B:I,5,FALSE)),"",VLOOKUP(B88,'2008'!B:I,5,FALSE))</f>
      </c>
      <c r="K88" s="1">
        <f>IF(ISERROR(VLOOKUP(B88,'2008'!B:I,5,FALSE)),"",(HOUR(J88)*3600+MINUTE(J88)*60+SECOND(J88))-(HOUR(F88)*3600+MINUTE(F88)*60+SECOND(F88)))</f>
      </c>
      <c r="L88" s="17">
        <f>IF(ISERROR(VLOOKUP(B88,'2008'!B:I,5,FALSE)),"",IF(K88&gt;=0,CONCATENATE(INT(ABS(K88)/3600),":",TEXT(INT(ABS(K88)/60)-INT(ABS(K88)/3600)*60,"00"),":",TEXT(ABS(K88)-INT(ABS(K88)/3600)*3600-(INT(ABS(K88)/60)-INT(ABS(K88)/3600)*60)*60,"00")),""))</f>
      </c>
      <c r="M88" s="18">
        <f>IF(ISERROR(VLOOKUP(B88,'2008'!B:I,5,FALSE)),"",IF(K88&lt;0,CONCATENATE("-",INT(ABS(K88)/3600),":",TEXT(INT(ABS(K88)/60)-INT(ABS(K88)/3600)*60,"00"),":",TEXT(ABS(K88)-INT(ABS(K88)/3600)*3600-(INT(ABS(K88)/60)-INT(ABS(K88)/3600)*60)*60,"00")),""))</f>
      </c>
    </row>
    <row r="89" spans="1:13" ht="12.75">
      <c r="A89" s="1">
        <v>88</v>
      </c>
      <c r="B89" s="1" t="s">
        <v>122</v>
      </c>
      <c r="C89" s="1">
        <v>3173</v>
      </c>
      <c r="D89" s="1" t="s">
        <v>14</v>
      </c>
      <c r="E89" s="1"/>
      <c r="F89" s="2">
        <v>0.027511574074074074</v>
      </c>
      <c r="G89" s="8">
        <f t="shared" si="3"/>
        <v>0.001834104938271605</v>
      </c>
      <c r="H89" s="9">
        <f t="shared" si="4"/>
        <v>22.717711400925534</v>
      </c>
      <c r="I89" s="8">
        <f t="shared" si="5"/>
        <v>0.006782407407407407</v>
      </c>
      <c r="J89" s="2">
        <f>IF(ISERROR(VLOOKUP(B89,'2008'!B:I,5,FALSE)),"",VLOOKUP(B89,'2008'!B:I,5,FALSE))</f>
      </c>
      <c r="K89" s="1">
        <f>IF(ISERROR(VLOOKUP(B89,'2008'!B:I,5,FALSE)),"",(HOUR(J89)*3600+MINUTE(J89)*60+SECOND(J89))-(HOUR(F89)*3600+MINUTE(F89)*60+SECOND(F89)))</f>
      </c>
      <c r="L89" s="17">
        <f>IF(ISERROR(VLOOKUP(B89,'2008'!B:I,5,FALSE)),"",IF(K89&gt;=0,CONCATENATE(INT(ABS(K89)/3600),":",TEXT(INT(ABS(K89)/60)-INT(ABS(K89)/3600)*60,"00"),":",TEXT(ABS(K89)-INT(ABS(K89)/3600)*3600-(INT(ABS(K89)/60)-INT(ABS(K89)/3600)*60)*60,"00")),""))</f>
      </c>
      <c r="M89" s="18">
        <f>IF(ISERROR(VLOOKUP(B89,'2008'!B:I,5,FALSE)),"",IF(K89&lt;0,CONCATENATE("-",INT(ABS(K89)/3600),":",TEXT(INT(ABS(K89)/60)-INT(ABS(K89)/3600)*60,"00"),":",TEXT(ABS(K89)-INT(ABS(K89)/3600)*3600-(INT(ABS(K89)/60)-INT(ABS(K89)/3600)*60)*60,"00")),""))</f>
      </c>
    </row>
    <row r="90" spans="1:13" ht="12.75">
      <c r="A90" s="1">
        <v>89</v>
      </c>
      <c r="B90" s="1" t="s">
        <v>123</v>
      </c>
      <c r="C90" s="1">
        <v>3432</v>
      </c>
      <c r="D90" s="1" t="s">
        <v>1</v>
      </c>
      <c r="E90" s="1"/>
      <c r="F90" s="2">
        <v>0.027615740740740743</v>
      </c>
      <c r="G90" s="8">
        <f t="shared" si="3"/>
        <v>0.0018410493827160496</v>
      </c>
      <c r="H90" s="9">
        <f t="shared" si="4"/>
        <v>22.632020117351214</v>
      </c>
      <c r="I90" s="8">
        <f t="shared" si="5"/>
        <v>0.006886574074074076</v>
      </c>
      <c r="J90" s="2">
        <f>IF(ISERROR(VLOOKUP(B90,'2008'!B:I,5,FALSE)),"",VLOOKUP(B90,'2008'!B:I,5,FALSE))</f>
      </c>
      <c r="K90" s="1">
        <f>IF(ISERROR(VLOOKUP(B90,'2008'!B:I,5,FALSE)),"",(HOUR(J90)*3600+MINUTE(J90)*60+SECOND(J90))-(HOUR(F90)*3600+MINUTE(F90)*60+SECOND(F90)))</f>
      </c>
      <c r="L90" s="17">
        <f>IF(ISERROR(VLOOKUP(B90,'2008'!B:I,5,FALSE)),"",IF(K90&gt;=0,CONCATENATE(INT(ABS(K90)/3600),":",TEXT(INT(ABS(K90)/60)-INT(ABS(K90)/3600)*60,"00"),":",TEXT(ABS(K90)-INT(ABS(K90)/3600)*3600-(INT(ABS(K90)/60)-INT(ABS(K90)/3600)*60)*60,"00")),""))</f>
      </c>
      <c r="M90" s="18">
        <f>IF(ISERROR(VLOOKUP(B90,'2008'!B:I,5,FALSE)),"",IF(K90&lt;0,CONCATENATE("-",INT(ABS(K90)/3600),":",TEXT(INT(ABS(K90)/60)-INT(ABS(K90)/3600)*60,"00"),":",TEXT(ABS(K90)-INT(ABS(K90)/3600)*3600-(INT(ABS(K90)/60)-INT(ABS(K90)/3600)*60)*60,"00")),""))</f>
      </c>
    </row>
    <row r="91" spans="1:13" ht="12.75">
      <c r="A91" s="1">
        <v>90</v>
      </c>
      <c r="B91" s="1" t="s">
        <v>124</v>
      </c>
      <c r="C91" s="1">
        <v>3205</v>
      </c>
      <c r="D91" s="1" t="s">
        <v>35</v>
      </c>
      <c r="E91" s="1" t="s">
        <v>125</v>
      </c>
      <c r="F91" s="2">
        <v>0.027615740740740743</v>
      </c>
      <c r="G91" s="8">
        <f t="shared" si="3"/>
        <v>0.0018410493827160496</v>
      </c>
      <c r="H91" s="9">
        <f t="shared" si="4"/>
        <v>22.632020117351214</v>
      </c>
      <c r="I91" s="8">
        <f t="shared" si="5"/>
        <v>0.006886574074074076</v>
      </c>
      <c r="J91" s="2">
        <f>IF(ISERROR(VLOOKUP(B91,'2008'!B:I,5,FALSE)),"",VLOOKUP(B91,'2008'!B:I,5,FALSE))</f>
      </c>
      <c r="K91" s="1">
        <f>IF(ISERROR(VLOOKUP(B91,'2008'!B:I,5,FALSE)),"",(HOUR(J91)*3600+MINUTE(J91)*60+SECOND(J91))-(HOUR(F91)*3600+MINUTE(F91)*60+SECOND(F91)))</f>
      </c>
      <c r="L91" s="17">
        <f>IF(ISERROR(VLOOKUP(B91,'2008'!B:I,5,FALSE)),"",IF(K91&gt;=0,CONCATENATE(INT(ABS(K91)/3600),":",TEXT(INT(ABS(K91)/60)-INT(ABS(K91)/3600)*60,"00"),":",TEXT(ABS(K91)-INT(ABS(K91)/3600)*3600-(INT(ABS(K91)/60)-INT(ABS(K91)/3600)*60)*60,"00")),""))</f>
      </c>
      <c r="M91" s="18">
        <f>IF(ISERROR(VLOOKUP(B91,'2008'!B:I,5,FALSE)),"",IF(K91&lt;0,CONCATENATE("-",INT(ABS(K91)/3600),":",TEXT(INT(ABS(K91)/60)-INT(ABS(K91)/3600)*60,"00"),":",TEXT(ABS(K91)-INT(ABS(K91)/3600)*3600-(INT(ABS(K91)/60)-INT(ABS(K91)/3600)*60)*60,"00")),""))</f>
      </c>
    </row>
    <row r="92" spans="1:13" ht="12.75">
      <c r="A92" s="1">
        <v>91</v>
      </c>
      <c r="B92" s="1" t="s">
        <v>126</v>
      </c>
      <c r="C92" s="1">
        <v>3381</v>
      </c>
      <c r="D92" s="1" t="s">
        <v>6</v>
      </c>
      <c r="E92" s="1"/>
      <c r="F92" s="2">
        <v>0.027650462962962963</v>
      </c>
      <c r="G92" s="8">
        <f t="shared" si="3"/>
        <v>0.0018433641975308642</v>
      </c>
      <c r="H92" s="9">
        <f t="shared" si="4"/>
        <v>22.603599832565926</v>
      </c>
      <c r="I92" s="8">
        <f t="shared" si="5"/>
        <v>0.006921296296296297</v>
      </c>
      <c r="J92" s="2">
        <f>IF(ISERROR(VLOOKUP(B92,'2008'!B:I,5,FALSE)),"",VLOOKUP(B92,'2008'!B:I,5,FALSE))</f>
        <v>0.028425925925925924</v>
      </c>
      <c r="K92" s="1">
        <f>IF(ISERROR(VLOOKUP(B92,'2008'!B:I,5,FALSE)),"",(HOUR(J92)*3600+MINUTE(J92)*60+SECOND(J92))-(HOUR(F92)*3600+MINUTE(F92)*60+SECOND(F92)))</f>
        <v>67</v>
      </c>
      <c r="L92" s="17" t="str">
        <f>IF(ISERROR(VLOOKUP(B92,'2008'!B:I,5,FALSE)),"",IF(K92&gt;=0,CONCATENATE(INT(ABS(K92)/3600),":",TEXT(INT(ABS(K92)/60)-INT(ABS(K92)/3600)*60,"00"),":",TEXT(ABS(K92)-INT(ABS(K92)/3600)*3600-(INT(ABS(K92)/60)-INT(ABS(K92)/3600)*60)*60,"00")),""))</f>
        <v>0:01:07</v>
      </c>
      <c r="M92" s="18">
        <f>IF(ISERROR(VLOOKUP(B92,'2008'!B:I,5,FALSE)),"",IF(K92&lt;0,CONCATENATE("-",INT(ABS(K92)/3600),":",TEXT(INT(ABS(K92)/60)-INT(ABS(K92)/3600)*60,"00"),":",TEXT(ABS(K92)-INT(ABS(K92)/3600)*3600-(INT(ABS(K92)/60)-INT(ABS(K92)/3600)*60)*60,"00")),""))</f>
      </c>
    </row>
    <row r="93" spans="1:13" ht="12.75">
      <c r="A93" s="1">
        <v>92</v>
      </c>
      <c r="B93" s="1" t="s">
        <v>127</v>
      </c>
      <c r="C93" s="1">
        <v>3236</v>
      </c>
      <c r="D93" s="1" t="s">
        <v>14</v>
      </c>
      <c r="E93" s="1" t="s">
        <v>18</v>
      </c>
      <c r="F93" s="2">
        <v>0.027650462962962963</v>
      </c>
      <c r="G93" s="8">
        <f t="shared" si="3"/>
        <v>0.0018433641975308642</v>
      </c>
      <c r="H93" s="9">
        <f t="shared" si="4"/>
        <v>22.603599832565926</v>
      </c>
      <c r="I93" s="8">
        <f t="shared" si="5"/>
        <v>0.006921296296296297</v>
      </c>
      <c r="J93" s="2">
        <f>IF(ISERROR(VLOOKUP(B93,'2008'!B:I,5,FALSE)),"",VLOOKUP(B93,'2008'!B:I,5,FALSE))</f>
      </c>
      <c r="K93" s="1">
        <f>IF(ISERROR(VLOOKUP(B93,'2008'!B:I,5,FALSE)),"",(HOUR(J93)*3600+MINUTE(J93)*60+SECOND(J93))-(HOUR(F93)*3600+MINUTE(F93)*60+SECOND(F93)))</f>
      </c>
      <c r="L93" s="17">
        <f>IF(ISERROR(VLOOKUP(B93,'2008'!B:I,5,FALSE)),"",IF(K93&gt;=0,CONCATENATE(INT(ABS(K93)/3600),":",TEXT(INT(ABS(K93)/60)-INT(ABS(K93)/3600)*60,"00"),":",TEXT(ABS(K93)-INT(ABS(K93)/3600)*3600-(INT(ABS(K93)/60)-INT(ABS(K93)/3600)*60)*60,"00")),""))</f>
      </c>
      <c r="M93" s="18">
        <f>IF(ISERROR(VLOOKUP(B93,'2008'!B:I,5,FALSE)),"",IF(K93&lt;0,CONCATENATE("-",INT(ABS(K93)/3600),":",TEXT(INT(ABS(K93)/60)-INT(ABS(K93)/3600)*60,"00"),":",TEXT(ABS(K93)-INT(ABS(K93)/3600)*3600-(INT(ABS(K93)/60)-INT(ABS(K93)/3600)*60)*60,"00")),""))</f>
      </c>
    </row>
    <row r="94" spans="1:13" ht="12.75">
      <c r="A94" s="1">
        <v>93</v>
      </c>
      <c r="B94" s="1" t="s">
        <v>128</v>
      </c>
      <c r="C94" s="1">
        <v>3230</v>
      </c>
      <c r="D94" s="1" t="s">
        <v>35</v>
      </c>
      <c r="E94" s="1" t="s">
        <v>18</v>
      </c>
      <c r="F94" s="2">
        <v>0.02766203703703704</v>
      </c>
      <c r="G94" s="8">
        <f t="shared" si="3"/>
        <v>0.001844135802469136</v>
      </c>
      <c r="H94" s="9">
        <f t="shared" si="4"/>
        <v>22.594142259414227</v>
      </c>
      <c r="I94" s="8">
        <f t="shared" si="5"/>
        <v>0.006932870370370374</v>
      </c>
      <c r="J94" s="2">
        <f>IF(ISERROR(VLOOKUP(B94,'2008'!B:I,5,FALSE)),"",VLOOKUP(B94,'2008'!B:I,5,FALSE))</f>
      </c>
      <c r="K94" s="1">
        <f>IF(ISERROR(VLOOKUP(B94,'2008'!B:I,5,FALSE)),"",(HOUR(J94)*3600+MINUTE(J94)*60+SECOND(J94))-(HOUR(F94)*3600+MINUTE(F94)*60+SECOND(F94)))</f>
      </c>
      <c r="L94" s="17">
        <f>IF(ISERROR(VLOOKUP(B94,'2008'!B:I,5,FALSE)),"",IF(K94&gt;=0,CONCATENATE(INT(ABS(K94)/3600),":",TEXT(INT(ABS(K94)/60)-INT(ABS(K94)/3600)*60,"00"),":",TEXT(ABS(K94)-INT(ABS(K94)/3600)*3600-(INT(ABS(K94)/60)-INT(ABS(K94)/3600)*60)*60,"00")),""))</f>
      </c>
      <c r="M94" s="18">
        <f>IF(ISERROR(VLOOKUP(B94,'2008'!B:I,5,FALSE)),"",IF(K94&lt;0,CONCATENATE("-",INT(ABS(K94)/3600),":",TEXT(INT(ABS(K94)/60)-INT(ABS(K94)/3600)*60,"00"),":",TEXT(ABS(K94)-INT(ABS(K94)/3600)*3600-(INT(ABS(K94)/60)-INT(ABS(K94)/3600)*60)*60,"00")),""))</f>
      </c>
    </row>
    <row r="95" spans="1:13" ht="12.75">
      <c r="A95" s="1">
        <v>94</v>
      </c>
      <c r="B95" s="1" t="s">
        <v>129</v>
      </c>
      <c r="C95" s="1">
        <v>3278</v>
      </c>
      <c r="D95" s="1" t="s">
        <v>6</v>
      </c>
      <c r="E95" s="1"/>
      <c r="F95" s="2">
        <v>0.027928240740740743</v>
      </c>
      <c r="G95" s="8">
        <f t="shared" si="3"/>
        <v>0.0018618827160493828</v>
      </c>
      <c r="H95" s="9">
        <f t="shared" si="4"/>
        <v>22.378781599668464</v>
      </c>
      <c r="I95" s="8">
        <f t="shared" si="5"/>
        <v>0.0071990740740740765</v>
      </c>
      <c r="J95" s="2">
        <f>IF(ISERROR(VLOOKUP(B95,'2008'!B:I,5,FALSE)),"",VLOOKUP(B95,'2008'!B:I,5,FALSE))</f>
      </c>
      <c r="K95" s="1">
        <f>IF(ISERROR(VLOOKUP(B95,'2008'!B:I,5,FALSE)),"",(HOUR(J95)*3600+MINUTE(J95)*60+SECOND(J95))-(HOUR(F95)*3600+MINUTE(F95)*60+SECOND(F95)))</f>
      </c>
      <c r="L95" s="17">
        <f>IF(ISERROR(VLOOKUP(B95,'2008'!B:I,5,FALSE)),"",IF(K95&gt;=0,CONCATENATE(INT(ABS(K95)/3600),":",TEXT(INT(ABS(K95)/60)-INT(ABS(K95)/3600)*60,"00"),":",TEXT(ABS(K95)-INT(ABS(K95)/3600)*3600-(INT(ABS(K95)/60)-INT(ABS(K95)/3600)*60)*60,"00")),""))</f>
      </c>
      <c r="M95" s="18">
        <f>IF(ISERROR(VLOOKUP(B95,'2008'!B:I,5,FALSE)),"",IF(K95&lt;0,CONCATENATE("-",INT(ABS(K95)/3600),":",TEXT(INT(ABS(K95)/60)-INT(ABS(K95)/3600)*60,"00"),":",TEXT(ABS(K95)-INT(ABS(K95)/3600)*3600-(INT(ABS(K95)/60)-INT(ABS(K95)/3600)*60)*60,"00")),""))</f>
      </c>
    </row>
    <row r="96" spans="1:13" ht="12.75">
      <c r="A96" s="1">
        <v>95</v>
      </c>
      <c r="B96" s="1" t="s">
        <v>130</v>
      </c>
      <c r="C96" s="1">
        <v>3273</v>
      </c>
      <c r="D96" s="1" t="s">
        <v>1</v>
      </c>
      <c r="E96" s="1"/>
      <c r="F96" s="2">
        <v>0.027939814814814817</v>
      </c>
      <c r="G96" s="8">
        <f t="shared" si="3"/>
        <v>0.0018626543209876545</v>
      </c>
      <c r="H96" s="9">
        <f t="shared" si="4"/>
        <v>22.36951118475559</v>
      </c>
      <c r="I96" s="8">
        <f t="shared" si="5"/>
        <v>0.00721064814814815</v>
      </c>
      <c r="J96" s="2">
        <f>IF(ISERROR(VLOOKUP(B96,'2008'!B:I,5,FALSE)),"",VLOOKUP(B96,'2008'!B:I,5,FALSE))</f>
      </c>
      <c r="K96" s="1">
        <f>IF(ISERROR(VLOOKUP(B96,'2008'!B:I,5,FALSE)),"",(HOUR(J96)*3600+MINUTE(J96)*60+SECOND(J96))-(HOUR(F96)*3600+MINUTE(F96)*60+SECOND(F96)))</f>
      </c>
      <c r="L96" s="17">
        <f>IF(ISERROR(VLOOKUP(B96,'2008'!B:I,5,FALSE)),"",IF(K96&gt;=0,CONCATENATE(INT(ABS(K96)/3600),":",TEXT(INT(ABS(K96)/60)-INT(ABS(K96)/3600)*60,"00"),":",TEXT(ABS(K96)-INT(ABS(K96)/3600)*3600-(INT(ABS(K96)/60)-INT(ABS(K96)/3600)*60)*60,"00")),""))</f>
      </c>
      <c r="M96" s="18">
        <f>IF(ISERROR(VLOOKUP(B96,'2008'!B:I,5,FALSE)),"",IF(K96&lt;0,CONCATENATE("-",INT(ABS(K96)/3600),":",TEXT(INT(ABS(K96)/60)-INT(ABS(K96)/3600)*60,"00"),":",TEXT(ABS(K96)-INT(ABS(K96)/3600)*3600-(INT(ABS(K96)/60)-INT(ABS(K96)/3600)*60)*60,"00")),""))</f>
      </c>
    </row>
    <row r="97" spans="1:13" ht="12.75">
      <c r="A97" s="1">
        <v>96</v>
      </c>
      <c r="B97" s="1" t="s">
        <v>131</v>
      </c>
      <c r="C97" s="1">
        <v>3309</v>
      </c>
      <c r="D97" s="1" t="s">
        <v>1</v>
      </c>
      <c r="E97" s="1" t="s">
        <v>132</v>
      </c>
      <c r="F97" s="2">
        <v>0.02809027777777778</v>
      </c>
      <c r="G97" s="8">
        <f t="shared" si="3"/>
        <v>0.0018726851851851853</v>
      </c>
      <c r="H97" s="9">
        <f t="shared" si="4"/>
        <v>22.249690976514216</v>
      </c>
      <c r="I97" s="8">
        <f t="shared" si="5"/>
        <v>0.007361111111111113</v>
      </c>
      <c r="J97" s="2">
        <f>IF(ISERROR(VLOOKUP(B97,'2008'!B:I,5,FALSE)),"",VLOOKUP(B97,'2008'!B:I,5,FALSE))</f>
      </c>
      <c r="K97" s="1">
        <f>IF(ISERROR(VLOOKUP(B97,'2008'!B:I,5,FALSE)),"",(HOUR(J97)*3600+MINUTE(J97)*60+SECOND(J97))-(HOUR(F97)*3600+MINUTE(F97)*60+SECOND(F97)))</f>
      </c>
      <c r="L97" s="17">
        <f>IF(ISERROR(VLOOKUP(B97,'2008'!B:I,5,FALSE)),"",IF(K97&gt;=0,CONCATENATE(INT(ABS(K97)/3600),":",TEXT(INT(ABS(K97)/60)-INT(ABS(K97)/3600)*60,"00"),":",TEXT(ABS(K97)-INT(ABS(K97)/3600)*3600-(INT(ABS(K97)/60)-INT(ABS(K97)/3600)*60)*60,"00")),""))</f>
      </c>
      <c r="M97" s="18">
        <f>IF(ISERROR(VLOOKUP(B97,'2008'!B:I,5,FALSE)),"",IF(K97&lt;0,CONCATENATE("-",INT(ABS(K97)/3600),":",TEXT(INT(ABS(K97)/60)-INT(ABS(K97)/3600)*60,"00"),":",TEXT(ABS(K97)-INT(ABS(K97)/3600)*3600-(INT(ABS(K97)/60)-INT(ABS(K97)/3600)*60)*60,"00")),""))</f>
      </c>
    </row>
    <row r="98" spans="1:13" ht="12.75">
      <c r="A98" s="1">
        <v>97</v>
      </c>
      <c r="B98" s="1" t="s">
        <v>133</v>
      </c>
      <c r="C98" s="1">
        <v>3164</v>
      </c>
      <c r="D98" s="1" t="s">
        <v>35</v>
      </c>
      <c r="E98" s="1"/>
      <c r="F98" s="2">
        <v>0.02847222222222222</v>
      </c>
      <c r="G98" s="8">
        <f t="shared" si="3"/>
        <v>0.0018981481481481482</v>
      </c>
      <c r="H98" s="9">
        <f t="shared" si="4"/>
        <v>21.95121951219512</v>
      </c>
      <c r="I98" s="8">
        <f t="shared" si="5"/>
        <v>0.007743055555555555</v>
      </c>
      <c r="J98" s="2">
        <f>IF(ISERROR(VLOOKUP(B98,'2008'!B:I,5,FALSE)),"",VLOOKUP(B98,'2008'!B:I,5,FALSE))</f>
      </c>
      <c r="K98" s="1">
        <f>IF(ISERROR(VLOOKUP(B98,'2008'!B:I,5,FALSE)),"",(HOUR(J98)*3600+MINUTE(J98)*60+SECOND(J98))-(HOUR(F98)*3600+MINUTE(F98)*60+SECOND(F98)))</f>
      </c>
      <c r="L98" s="17">
        <f>IF(ISERROR(VLOOKUP(B98,'2008'!B:I,5,FALSE)),"",IF(K98&gt;=0,CONCATENATE(INT(ABS(K98)/3600),":",TEXT(INT(ABS(K98)/60)-INT(ABS(K98)/3600)*60,"00"),":",TEXT(ABS(K98)-INT(ABS(K98)/3600)*3600-(INT(ABS(K98)/60)-INT(ABS(K98)/3600)*60)*60,"00")),""))</f>
      </c>
      <c r="M98" s="18">
        <f>IF(ISERROR(VLOOKUP(B98,'2008'!B:I,5,FALSE)),"",IF(K98&lt;0,CONCATENATE("-",INT(ABS(K98)/3600),":",TEXT(INT(ABS(K98)/60)-INT(ABS(K98)/3600)*60,"00"),":",TEXT(ABS(K98)-INT(ABS(K98)/3600)*3600-(INT(ABS(K98)/60)-INT(ABS(K98)/3600)*60)*60,"00")),""))</f>
      </c>
    </row>
    <row r="99" spans="1:13" ht="12.75">
      <c r="A99" s="1">
        <v>98</v>
      </c>
      <c r="B99" s="1" t="s">
        <v>134</v>
      </c>
      <c r="C99" s="1">
        <v>3426</v>
      </c>
      <c r="D99" s="1" t="s">
        <v>6</v>
      </c>
      <c r="E99" s="1"/>
      <c r="F99" s="2">
        <v>0.02837962962962963</v>
      </c>
      <c r="G99" s="8">
        <f t="shared" si="3"/>
        <v>0.0018919753086419752</v>
      </c>
      <c r="H99" s="9">
        <f t="shared" si="4"/>
        <v>22.02283849918434</v>
      </c>
      <c r="I99" s="8">
        <f t="shared" si="5"/>
        <v>0.007650462962962963</v>
      </c>
      <c r="J99" s="2">
        <f>IF(ISERROR(VLOOKUP(B99,'2008'!B:I,5,FALSE)),"",VLOOKUP(B99,'2008'!B:I,5,FALSE))</f>
      </c>
      <c r="K99" s="1">
        <f>IF(ISERROR(VLOOKUP(B99,'2008'!B:I,5,FALSE)),"",(HOUR(J99)*3600+MINUTE(J99)*60+SECOND(J99))-(HOUR(F99)*3600+MINUTE(F99)*60+SECOND(F99)))</f>
      </c>
      <c r="L99" s="17">
        <f>IF(ISERROR(VLOOKUP(B99,'2008'!B:I,5,FALSE)),"",IF(K99&gt;=0,CONCATENATE(INT(ABS(K99)/3600),":",TEXT(INT(ABS(K99)/60)-INT(ABS(K99)/3600)*60,"00"),":",TEXT(ABS(K99)-INT(ABS(K99)/3600)*3600-(INT(ABS(K99)/60)-INT(ABS(K99)/3600)*60)*60,"00")),""))</f>
      </c>
      <c r="M99" s="18">
        <f>IF(ISERROR(VLOOKUP(B99,'2008'!B:I,5,FALSE)),"",IF(K99&lt;0,CONCATENATE("-",INT(ABS(K99)/3600),":",TEXT(INT(ABS(K99)/60)-INT(ABS(K99)/3600)*60,"00"),":",TEXT(ABS(K99)-INT(ABS(K99)/3600)*3600-(INT(ABS(K99)/60)-INT(ABS(K99)/3600)*60)*60,"00")),""))</f>
      </c>
    </row>
    <row r="100" spans="1:13" ht="12.75">
      <c r="A100" s="1">
        <v>99</v>
      </c>
      <c r="B100" s="1" t="s">
        <v>135</v>
      </c>
      <c r="C100" s="1">
        <v>3368</v>
      </c>
      <c r="D100" s="1" t="s">
        <v>1</v>
      </c>
      <c r="E100" s="1" t="s">
        <v>25</v>
      </c>
      <c r="F100" s="2">
        <v>0.028449074074074075</v>
      </c>
      <c r="G100" s="8">
        <f t="shared" si="3"/>
        <v>0.001896604938271605</v>
      </c>
      <c r="H100" s="9">
        <f t="shared" si="4"/>
        <v>21.969080553295363</v>
      </c>
      <c r="I100" s="8">
        <f t="shared" si="5"/>
        <v>0.007719907407407408</v>
      </c>
      <c r="J100" s="2">
        <f>IF(ISERROR(VLOOKUP(B100,'2008'!B:I,5,FALSE)),"",VLOOKUP(B100,'2008'!B:I,5,FALSE))</f>
        <v>0.034861111111111114</v>
      </c>
      <c r="K100" s="1">
        <f>IF(ISERROR(VLOOKUP(B100,'2008'!B:I,5,FALSE)),"",(HOUR(J100)*3600+MINUTE(J100)*60+SECOND(J100))-(HOUR(F100)*3600+MINUTE(F100)*60+SECOND(F100)))</f>
        <v>554</v>
      </c>
      <c r="L100" s="17" t="str">
        <f>IF(ISERROR(VLOOKUP(B100,'2008'!B:I,5,FALSE)),"",IF(K100&gt;=0,CONCATENATE(INT(ABS(K100)/3600),":",TEXT(INT(ABS(K100)/60)-INT(ABS(K100)/3600)*60,"00"),":",TEXT(ABS(K100)-INT(ABS(K100)/3600)*3600-(INT(ABS(K100)/60)-INT(ABS(K100)/3600)*60)*60,"00")),""))</f>
        <v>0:09:14</v>
      </c>
      <c r="M100" s="18">
        <f>IF(ISERROR(VLOOKUP(B100,'2008'!B:I,5,FALSE)),"",IF(K100&lt;0,CONCATENATE("-",INT(ABS(K100)/3600),":",TEXT(INT(ABS(K100)/60)-INT(ABS(K100)/3600)*60,"00"),":",TEXT(ABS(K100)-INT(ABS(K100)/3600)*3600-(INT(ABS(K100)/60)-INT(ABS(K100)/3600)*60)*60,"00")),""))</f>
      </c>
    </row>
    <row r="101" spans="1:13" ht="12.75">
      <c r="A101" s="1">
        <v>100</v>
      </c>
      <c r="B101" s="1" t="s">
        <v>136</v>
      </c>
      <c r="C101" s="1">
        <v>3150</v>
      </c>
      <c r="D101" s="1" t="s">
        <v>14</v>
      </c>
      <c r="E101" s="1" t="s">
        <v>65</v>
      </c>
      <c r="F101" s="2">
        <v>0.028483796296296295</v>
      </c>
      <c r="G101" s="8">
        <f t="shared" si="3"/>
        <v>0.0018989197530864196</v>
      </c>
      <c r="H101" s="9">
        <f t="shared" si="4"/>
        <v>21.942299878098332</v>
      </c>
      <c r="I101" s="8">
        <f t="shared" si="5"/>
        <v>0.007754629629629629</v>
      </c>
      <c r="J101" s="2">
        <f>IF(ISERROR(VLOOKUP(B101,'2008'!B:I,5,FALSE)),"",VLOOKUP(B101,'2008'!B:I,5,FALSE))</f>
      </c>
      <c r="K101" s="1">
        <f>IF(ISERROR(VLOOKUP(B101,'2008'!B:I,5,FALSE)),"",(HOUR(J101)*3600+MINUTE(J101)*60+SECOND(J101))-(HOUR(F101)*3600+MINUTE(F101)*60+SECOND(F101)))</f>
      </c>
      <c r="L101" s="17">
        <f>IF(ISERROR(VLOOKUP(B101,'2008'!B:I,5,FALSE)),"",IF(K101&gt;=0,CONCATENATE(INT(ABS(K101)/3600),":",TEXT(INT(ABS(K101)/60)-INT(ABS(K101)/3600)*60,"00"),":",TEXT(ABS(K101)-INT(ABS(K101)/3600)*3600-(INT(ABS(K101)/60)-INT(ABS(K101)/3600)*60)*60,"00")),""))</f>
      </c>
      <c r="M101" s="18">
        <f>IF(ISERROR(VLOOKUP(B101,'2008'!B:I,5,FALSE)),"",IF(K101&lt;0,CONCATENATE("-",INT(ABS(K101)/3600),":",TEXT(INT(ABS(K101)/60)-INT(ABS(K101)/3600)*60,"00"),":",TEXT(ABS(K101)-INT(ABS(K101)/3600)*3600-(INT(ABS(K101)/60)-INT(ABS(K101)/3600)*60)*60,"00")),""))</f>
      </c>
    </row>
    <row r="102" spans="1:13" ht="12.75">
      <c r="A102" s="1">
        <v>101</v>
      </c>
      <c r="B102" s="1" t="s">
        <v>137</v>
      </c>
      <c r="C102" s="1">
        <v>3376</v>
      </c>
      <c r="D102" s="1" t="s">
        <v>6</v>
      </c>
      <c r="E102" s="1" t="s">
        <v>53</v>
      </c>
      <c r="F102" s="2">
        <v>0.028587962962962964</v>
      </c>
      <c r="G102" s="8">
        <f t="shared" si="3"/>
        <v>0.0019058641975308642</v>
      </c>
      <c r="H102" s="9">
        <f t="shared" si="4"/>
        <v>21.86234817813765</v>
      </c>
      <c r="I102" s="8">
        <f t="shared" si="5"/>
        <v>0.007858796296296298</v>
      </c>
      <c r="J102" s="2">
        <f>IF(ISERROR(VLOOKUP(B102,'2008'!B:I,5,FALSE)),"",VLOOKUP(B102,'2008'!B:I,5,FALSE))</f>
      </c>
      <c r="K102" s="1">
        <f>IF(ISERROR(VLOOKUP(B102,'2008'!B:I,5,FALSE)),"",(HOUR(J102)*3600+MINUTE(J102)*60+SECOND(J102))-(HOUR(F102)*3600+MINUTE(F102)*60+SECOND(F102)))</f>
      </c>
      <c r="L102" s="17">
        <f>IF(ISERROR(VLOOKUP(B102,'2008'!B:I,5,FALSE)),"",IF(K102&gt;=0,CONCATENATE(INT(ABS(K102)/3600),":",TEXT(INT(ABS(K102)/60)-INT(ABS(K102)/3600)*60,"00"),":",TEXT(ABS(K102)-INT(ABS(K102)/3600)*3600-(INT(ABS(K102)/60)-INT(ABS(K102)/3600)*60)*60,"00")),""))</f>
      </c>
      <c r="M102" s="18">
        <f>IF(ISERROR(VLOOKUP(B102,'2008'!B:I,5,FALSE)),"",IF(K102&lt;0,CONCATENATE("-",INT(ABS(K102)/3600),":",TEXT(INT(ABS(K102)/60)-INT(ABS(K102)/3600)*60,"00"),":",TEXT(ABS(K102)-INT(ABS(K102)/3600)*3600-(INT(ABS(K102)/60)-INT(ABS(K102)/3600)*60)*60,"00")),""))</f>
      </c>
    </row>
    <row r="103" spans="1:13" ht="12.75">
      <c r="A103" s="1">
        <v>102</v>
      </c>
      <c r="B103" s="1" t="s">
        <v>138</v>
      </c>
      <c r="C103" s="1">
        <v>3383</v>
      </c>
      <c r="D103" s="1" t="s">
        <v>6</v>
      </c>
      <c r="E103" s="1" t="s">
        <v>114</v>
      </c>
      <c r="F103" s="2">
        <v>0.028611111111111115</v>
      </c>
      <c r="G103" s="8">
        <f t="shared" si="3"/>
        <v>0.0019074074074074076</v>
      </c>
      <c r="H103" s="9">
        <f t="shared" si="4"/>
        <v>21.844660194174757</v>
      </c>
      <c r="I103" s="8">
        <f t="shared" si="5"/>
        <v>0.007881944444444448</v>
      </c>
      <c r="J103" s="2">
        <f>IF(ISERROR(VLOOKUP(B103,'2008'!B:I,5,FALSE)),"",VLOOKUP(B103,'2008'!B:I,5,FALSE))</f>
      </c>
      <c r="K103" s="1">
        <f>IF(ISERROR(VLOOKUP(B103,'2008'!B:I,5,FALSE)),"",(HOUR(J103)*3600+MINUTE(J103)*60+SECOND(J103))-(HOUR(F103)*3600+MINUTE(F103)*60+SECOND(F103)))</f>
      </c>
      <c r="L103" s="17">
        <f>IF(ISERROR(VLOOKUP(B103,'2008'!B:I,5,FALSE)),"",IF(K103&gt;=0,CONCATENATE(INT(ABS(K103)/3600),":",TEXT(INT(ABS(K103)/60)-INT(ABS(K103)/3600)*60,"00"),":",TEXT(ABS(K103)-INT(ABS(K103)/3600)*3600-(INT(ABS(K103)/60)-INT(ABS(K103)/3600)*60)*60,"00")),""))</f>
      </c>
      <c r="M103" s="18">
        <f>IF(ISERROR(VLOOKUP(B103,'2008'!B:I,5,FALSE)),"",IF(K103&lt;0,CONCATENATE("-",INT(ABS(K103)/3600),":",TEXT(INT(ABS(K103)/60)-INT(ABS(K103)/3600)*60,"00"),":",TEXT(ABS(K103)-INT(ABS(K103)/3600)*3600-(INT(ABS(K103)/60)-INT(ABS(K103)/3600)*60)*60,"00")),""))</f>
      </c>
    </row>
    <row r="104" spans="1:13" ht="12.75">
      <c r="A104" s="1">
        <v>103</v>
      </c>
      <c r="B104" s="1" t="s">
        <v>139</v>
      </c>
      <c r="C104" s="1">
        <v>3372</v>
      </c>
      <c r="D104" s="1" t="s">
        <v>6</v>
      </c>
      <c r="E104" s="1" t="s">
        <v>140</v>
      </c>
      <c r="F104" s="2">
        <v>0.028634259259259262</v>
      </c>
      <c r="G104" s="8">
        <f t="shared" si="3"/>
        <v>0.0019089506172839507</v>
      </c>
      <c r="H104" s="9">
        <f t="shared" si="4"/>
        <v>21.827000808407437</v>
      </c>
      <c r="I104" s="8">
        <f t="shared" si="5"/>
        <v>0.007905092592592596</v>
      </c>
      <c r="J104" s="2">
        <f>IF(ISERROR(VLOOKUP(B104,'2008'!B:I,5,FALSE)),"",VLOOKUP(B104,'2008'!B:I,5,FALSE))</f>
        <v>0.02935185185185185</v>
      </c>
      <c r="K104" s="1">
        <f>IF(ISERROR(VLOOKUP(B104,'2008'!B:I,5,FALSE)),"",(HOUR(J104)*3600+MINUTE(J104)*60+SECOND(J104))-(HOUR(F104)*3600+MINUTE(F104)*60+SECOND(F104)))</f>
        <v>62</v>
      </c>
      <c r="L104" s="17" t="str">
        <f>IF(ISERROR(VLOOKUP(B104,'2008'!B:I,5,FALSE)),"",IF(K104&gt;=0,CONCATENATE(INT(ABS(K104)/3600),":",TEXT(INT(ABS(K104)/60)-INT(ABS(K104)/3600)*60,"00"),":",TEXT(ABS(K104)-INT(ABS(K104)/3600)*3600-(INT(ABS(K104)/60)-INT(ABS(K104)/3600)*60)*60,"00")),""))</f>
        <v>0:01:02</v>
      </c>
      <c r="M104" s="18">
        <f>IF(ISERROR(VLOOKUP(B104,'2008'!B:I,5,FALSE)),"",IF(K104&lt;0,CONCATENATE("-",INT(ABS(K104)/3600),":",TEXT(INT(ABS(K104)/60)-INT(ABS(K104)/3600)*60,"00"),":",TEXT(ABS(K104)-INT(ABS(K104)/3600)*3600-(INT(ABS(K104)/60)-INT(ABS(K104)/3600)*60)*60,"00")),""))</f>
      </c>
    </row>
    <row r="105" spans="1:13" ht="12.75">
      <c r="A105" s="1">
        <v>104</v>
      </c>
      <c r="B105" s="1" t="s">
        <v>141</v>
      </c>
      <c r="C105" s="1">
        <v>3272</v>
      </c>
      <c r="D105" s="1" t="s">
        <v>1</v>
      </c>
      <c r="E105" s="1" t="s">
        <v>33</v>
      </c>
      <c r="F105" s="2">
        <v>0.02866898148148148</v>
      </c>
      <c r="G105" s="8">
        <f t="shared" si="3"/>
        <v>0.0019112654320987653</v>
      </c>
      <c r="H105" s="9">
        <f t="shared" si="4"/>
        <v>21.800565199838516</v>
      </c>
      <c r="I105" s="8">
        <f t="shared" si="5"/>
        <v>0.007939814814814813</v>
      </c>
      <c r="J105" s="2">
        <f>IF(ISERROR(VLOOKUP(B105,'2008'!B:I,5,FALSE)),"",VLOOKUP(B105,'2008'!B:I,5,FALSE))</f>
      </c>
      <c r="K105" s="1">
        <f>IF(ISERROR(VLOOKUP(B105,'2008'!B:I,5,FALSE)),"",(HOUR(J105)*3600+MINUTE(J105)*60+SECOND(J105))-(HOUR(F105)*3600+MINUTE(F105)*60+SECOND(F105)))</f>
      </c>
      <c r="L105" s="17">
        <f>IF(ISERROR(VLOOKUP(B105,'2008'!B:I,5,FALSE)),"",IF(K105&gt;=0,CONCATENATE(INT(ABS(K105)/3600),":",TEXT(INT(ABS(K105)/60)-INT(ABS(K105)/3600)*60,"00"),":",TEXT(ABS(K105)-INT(ABS(K105)/3600)*3600-(INT(ABS(K105)/60)-INT(ABS(K105)/3600)*60)*60,"00")),""))</f>
      </c>
      <c r="M105" s="18">
        <f>IF(ISERROR(VLOOKUP(B105,'2008'!B:I,5,FALSE)),"",IF(K105&lt;0,CONCATENATE("-",INT(ABS(K105)/3600),":",TEXT(INT(ABS(K105)/60)-INT(ABS(K105)/3600)*60,"00"),":",TEXT(ABS(K105)-INT(ABS(K105)/3600)*3600-(INT(ABS(K105)/60)-INT(ABS(K105)/3600)*60)*60,"00")),""))</f>
      </c>
    </row>
    <row r="106" spans="1:13" ht="12.75">
      <c r="A106" s="1">
        <v>105</v>
      </c>
      <c r="B106" s="1" t="s">
        <v>142</v>
      </c>
      <c r="C106" s="1">
        <v>3370</v>
      </c>
      <c r="D106" s="1" t="s">
        <v>6</v>
      </c>
      <c r="E106" s="1" t="s">
        <v>140</v>
      </c>
      <c r="F106" s="2">
        <v>0.028645833333333332</v>
      </c>
      <c r="G106" s="8">
        <f t="shared" si="3"/>
        <v>0.0019097222222222222</v>
      </c>
      <c r="H106" s="9">
        <f t="shared" si="4"/>
        <v>21.818181818181817</v>
      </c>
      <c r="I106" s="8">
        <f t="shared" si="5"/>
        <v>0.007916666666666666</v>
      </c>
      <c r="J106" s="2">
        <f>IF(ISERROR(VLOOKUP(B106,'2008'!B:I,5,FALSE)),"",VLOOKUP(B106,'2008'!B:I,5,FALSE))</f>
      </c>
      <c r="K106" s="1">
        <f>IF(ISERROR(VLOOKUP(B106,'2008'!B:I,5,FALSE)),"",(HOUR(J106)*3600+MINUTE(J106)*60+SECOND(J106))-(HOUR(F106)*3600+MINUTE(F106)*60+SECOND(F106)))</f>
      </c>
      <c r="L106" s="17">
        <f>IF(ISERROR(VLOOKUP(B106,'2008'!B:I,5,FALSE)),"",IF(K106&gt;=0,CONCATENATE(INT(ABS(K106)/3600),":",TEXT(INT(ABS(K106)/60)-INT(ABS(K106)/3600)*60,"00"),":",TEXT(ABS(K106)-INT(ABS(K106)/3600)*3600-(INT(ABS(K106)/60)-INT(ABS(K106)/3600)*60)*60,"00")),""))</f>
      </c>
      <c r="M106" s="18">
        <f>IF(ISERROR(VLOOKUP(B106,'2008'!B:I,5,FALSE)),"",IF(K106&lt;0,CONCATENATE("-",INT(ABS(K106)/3600),":",TEXT(INT(ABS(K106)/60)-INT(ABS(K106)/3600)*60,"00"),":",TEXT(ABS(K106)-INT(ABS(K106)/3600)*3600-(INT(ABS(K106)/60)-INT(ABS(K106)/3600)*60)*60,"00")),""))</f>
      </c>
    </row>
    <row r="107" spans="1:13" ht="12.75">
      <c r="A107" s="1">
        <v>106</v>
      </c>
      <c r="B107" s="1">
        <v>3464</v>
      </c>
      <c r="C107" s="1">
        <v>3464</v>
      </c>
      <c r="D107" s="1" t="s">
        <v>1</v>
      </c>
      <c r="E107" s="1"/>
      <c r="F107" s="2">
        <v>0.028680555555555553</v>
      </c>
      <c r="G107" s="8">
        <f t="shared" si="3"/>
        <v>0.001912037037037037</v>
      </c>
      <c r="H107" s="9">
        <f t="shared" si="4"/>
        <v>21.791767554479417</v>
      </c>
      <c r="I107" s="8">
        <f t="shared" si="5"/>
        <v>0.007951388888888886</v>
      </c>
      <c r="J107" s="2">
        <f>IF(ISERROR(VLOOKUP(B107,'2008'!B:I,5,FALSE)),"",VLOOKUP(B107,'2008'!B:I,5,FALSE))</f>
      </c>
      <c r="K107" s="1">
        <f>IF(ISERROR(VLOOKUP(B107,'2008'!B:I,5,FALSE)),"",(HOUR(J107)*3600+MINUTE(J107)*60+SECOND(J107))-(HOUR(F107)*3600+MINUTE(F107)*60+SECOND(F107)))</f>
      </c>
      <c r="L107" s="17">
        <f>IF(ISERROR(VLOOKUP(B107,'2008'!B:I,5,FALSE)),"",IF(K107&gt;=0,CONCATENATE(INT(ABS(K107)/3600),":",TEXT(INT(ABS(K107)/60)-INT(ABS(K107)/3600)*60,"00"),":",TEXT(ABS(K107)-INT(ABS(K107)/3600)*3600-(INT(ABS(K107)/60)-INT(ABS(K107)/3600)*60)*60,"00")),""))</f>
      </c>
      <c r="M107" s="18">
        <f>IF(ISERROR(VLOOKUP(B107,'2008'!B:I,5,FALSE)),"",IF(K107&lt;0,CONCATENATE("-",INT(ABS(K107)/3600),":",TEXT(INT(ABS(K107)/60)-INT(ABS(K107)/3600)*60,"00"),":",TEXT(ABS(K107)-INT(ABS(K107)/3600)*3600-(INT(ABS(K107)/60)-INT(ABS(K107)/3600)*60)*60,"00")),""))</f>
      </c>
    </row>
    <row r="108" spans="1:13" ht="12.75">
      <c r="A108" s="1">
        <v>107</v>
      </c>
      <c r="B108" s="1" t="s">
        <v>143</v>
      </c>
      <c r="C108" s="1">
        <v>3422</v>
      </c>
      <c r="D108" s="1" t="s">
        <v>1</v>
      </c>
      <c r="E108" s="1"/>
      <c r="F108" s="2">
        <v>0.028692129629629633</v>
      </c>
      <c r="G108" s="8">
        <f t="shared" si="3"/>
        <v>0.0019128086419753088</v>
      </c>
      <c r="H108" s="9">
        <f t="shared" si="4"/>
        <v>21.782977006857603</v>
      </c>
      <c r="I108" s="8">
        <f t="shared" si="5"/>
        <v>0.007962962962962967</v>
      </c>
      <c r="J108" s="2">
        <f>IF(ISERROR(VLOOKUP(B108,'2008'!B:I,5,FALSE)),"",VLOOKUP(B108,'2008'!B:I,5,FALSE))</f>
      </c>
      <c r="K108" s="1">
        <f>IF(ISERROR(VLOOKUP(B108,'2008'!B:I,5,FALSE)),"",(HOUR(J108)*3600+MINUTE(J108)*60+SECOND(J108))-(HOUR(F108)*3600+MINUTE(F108)*60+SECOND(F108)))</f>
      </c>
      <c r="L108" s="17">
        <f>IF(ISERROR(VLOOKUP(B108,'2008'!B:I,5,FALSE)),"",IF(K108&gt;=0,CONCATENATE(INT(ABS(K108)/3600),":",TEXT(INT(ABS(K108)/60)-INT(ABS(K108)/3600)*60,"00"),":",TEXT(ABS(K108)-INT(ABS(K108)/3600)*3600-(INT(ABS(K108)/60)-INT(ABS(K108)/3600)*60)*60,"00")),""))</f>
      </c>
      <c r="M108" s="18">
        <f>IF(ISERROR(VLOOKUP(B108,'2008'!B:I,5,FALSE)),"",IF(K108&lt;0,CONCATENATE("-",INT(ABS(K108)/3600),":",TEXT(INT(ABS(K108)/60)-INT(ABS(K108)/3600)*60,"00"),":",TEXT(ABS(K108)-INT(ABS(K108)/3600)*3600-(INT(ABS(K108)/60)-INT(ABS(K108)/3600)*60)*60,"00")),""))</f>
      </c>
    </row>
    <row r="109" spans="1:13" ht="12.75">
      <c r="A109" s="1">
        <v>108</v>
      </c>
      <c r="B109" s="1" t="s">
        <v>144</v>
      </c>
      <c r="C109" s="1">
        <v>3266</v>
      </c>
      <c r="D109" s="1" t="s">
        <v>1</v>
      </c>
      <c r="E109" s="1" t="s">
        <v>25</v>
      </c>
      <c r="F109" s="2">
        <v>0.028599537037037034</v>
      </c>
      <c r="G109" s="8">
        <f t="shared" si="3"/>
        <v>0.0019066358024691357</v>
      </c>
      <c r="H109" s="9">
        <f t="shared" si="4"/>
        <v>21.85350060704168</v>
      </c>
      <c r="I109" s="8">
        <f t="shared" si="5"/>
        <v>0.007870370370370368</v>
      </c>
      <c r="J109" s="2">
        <f>IF(ISERROR(VLOOKUP(B109,'2008'!B:I,5,FALSE)),"",VLOOKUP(B109,'2008'!B:I,5,FALSE))</f>
      </c>
      <c r="K109" s="1">
        <f>IF(ISERROR(VLOOKUP(B109,'2008'!B:I,5,FALSE)),"",(HOUR(J109)*3600+MINUTE(J109)*60+SECOND(J109))-(HOUR(F109)*3600+MINUTE(F109)*60+SECOND(F109)))</f>
      </c>
      <c r="L109" s="17">
        <f>IF(ISERROR(VLOOKUP(B109,'2008'!B:I,5,FALSE)),"",IF(K109&gt;=0,CONCATENATE(INT(ABS(K109)/3600),":",TEXT(INT(ABS(K109)/60)-INT(ABS(K109)/3600)*60,"00"),":",TEXT(ABS(K109)-INT(ABS(K109)/3600)*3600-(INT(ABS(K109)/60)-INT(ABS(K109)/3600)*60)*60,"00")),""))</f>
      </c>
      <c r="M109" s="18">
        <f>IF(ISERROR(VLOOKUP(B109,'2008'!B:I,5,FALSE)),"",IF(K109&lt;0,CONCATENATE("-",INT(ABS(K109)/3600),":",TEXT(INT(ABS(K109)/60)-INT(ABS(K109)/3600)*60,"00"),":",TEXT(ABS(K109)-INT(ABS(K109)/3600)*3600-(INT(ABS(K109)/60)-INT(ABS(K109)/3600)*60)*60,"00")),""))</f>
      </c>
    </row>
    <row r="110" spans="1:13" ht="12.75">
      <c r="A110" s="1">
        <v>109</v>
      </c>
      <c r="B110" s="1" t="s">
        <v>145</v>
      </c>
      <c r="C110" s="1">
        <v>3190</v>
      </c>
      <c r="D110" s="1" t="s">
        <v>35</v>
      </c>
      <c r="E110" s="1" t="s">
        <v>82</v>
      </c>
      <c r="F110" s="2">
        <v>0.028819444444444443</v>
      </c>
      <c r="G110" s="8">
        <f t="shared" si="3"/>
        <v>0.0019212962962962962</v>
      </c>
      <c r="H110" s="9">
        <f t="shared" si="4"/>
        <v>21.686746987951807</v>
      </c>
      <c r="I110" s="8">
        <f t="shared" si="5"/>
        <v>0.008090277777777776</v>
      </c>
      <c r="J110" s="2">
        <f>IF(ISERROR(VLOOKUP(B110,'2008'!B:I,5,FALSE)),"",VLOOKUP(B110,'2008'!B:I,5,FALSE))</f>
      </c>
      <c r="K110" s="1">
        <f>IF(ISERROR(VLOOKUP(B110,'2008'!B:I,5,FALSE)),"",(HOUR(J110)*3600+MINUTE(J110)*60+SECOND(J110))-(HOUR(F110)*3600+MINUTE(F110)*60+SECOND(F110)))</f>
      </c>
      <c r="L110" s="17">
        <f>IF(ISERROR(VLOOKUP(B110,'2008'!B:I,5,FALSE)),"",IF(K110&gt;=0,CONCATENATE(INT(ABS(K110)/3600),":",TEXT(INT(ABS(K110)/60)-INT(ABS(K110)/3600)*60,"00"),":",TEXT(ABS(K110)-INT(ABS(K110)/3600)*3600-(INT(ABS(K110)/60)-INT(ABS(K110)/3600)*60)*60,"00")),""))</f>
      </c>
      <c r="M110" s="18">
        <f>IF(ISERROR(VLOOKUP(B110,'2008'!B:I,5,FALSE)),"",IF(K110&lt;0,CONCATENATE("-",INT(ABS(K110)/3600),":",TEXT(INT(ABS(K110)/60)-INT(ABS(K110)/3600)*60,"00"),":",TEXT(ABS(K110)-INT(ABS(K110)/3600)*3600-(INT(ABS(K110)/60)-INT(ABS(K110)/3600)*60)*60,"00")),""))</f>
      </c>
    </row>
    <row r="111" spans="1:13" ht="12.75">
      <c r="A111" s="1">
        <v>110</v>
      </c>
      <c r="B111" s="1" t="s">
        <v>146</v>
      </c>
      <c r="C111" s="1">
        <v>3438</v>
      </c>
      <c r="D111" s="1" t="s">
        <v>6</v>
      </c>
      <c r="E111" s="1" t="s">
        <v>15</v>
      </c>
      <c r="F111" s="2">
        <v>0.028877314814814817</v>
      </c>
      <c r="G111" s="8">
        <f t="shared" si="3"/>
        <v>0.0019251543209876545</v>
      </c>
      <c r="H111" s="9">
        <f t="shared" si="4"/>
        <v>21.643286573146295</v>
      </c>
      <c r="I111" s="8">
        <f t="shared" si="5"/>
        <v>0.008148148148148151</v>
      </c>
      <c r="J111" s="2">
        <f>IF(ISERROR(VLOOKUP(B111,'2008'!B:I,5,FALSE)),"",VLOOKUP(B111,'2008'!B:I,5,FALSE))</f>
      </c>
      <c r="K111" s="1">
        <f>IF(ISERROR(VLOOKUP(B111,'2008'!B:I,5,FALSE)),"",(HOUR(J111)*3600+MINUTE(J111)*60+SECOND(J111))-(HOUR(F111)*3600+MINUTE(F111)*60+SECOND(F111)))</f>
      </c>
      <c r="L111" s="17">
        <f>IF(ISERROR(VLOOKUP(B111,'2008'!B:I,5,FALSE)),"",IF(K111&gt;=0,CONCATENATE(INT(ABS(K111)/3600),":",TEXT(INT(ABS(K111)/60)-INT(ABS(K111)/3600)*60,"00"),":",TEXT(ABS(K111)-INT(ABS(K111)/3600)*3600-(INT(ABS(K111)/60)-INT(ABS(K111)/3600)*60)*60,"00")),""))</f>
      </c>
      <c r="M111" s="18">
        <f>IF(ISERROR(VLOOKUP(B111,'2008'!B:I,5,FALSE)),"",IF(K111&lt;0,CONCATENATE("-",INT(ABS(K111)/3600),":",TEXT(INT(ABS(K111)/60)-INT(ABS(K111)/3600)*60,"00"),":",TEXT(ABS(K111)-INT(ABS(K111)/3600)*3600-(INT(ABS(K111)/60)-INT(ABS(K111)/3600)*60)*60,"00")),""))</f>
      </c>
    </row>
    <row r="112" spans="1:13" ht="12.75">
      <c r="A112" s="1">
        <v>111</v>
      </c>
      <c r="B112" s="1" t="s">
        <v>147</v>
      </c>
      <c r="C112" s="1">
        <v>3402</v>
      </c>
      <c r="D112" s="1" t="s">
        <v>6</v>
      </c>
      <c r="E112" s="1" t="s">
        <v>148</v>
      </c>
      <c r="F112" s="2">
        <v>0.02892361111111111</v>
      </c>
      <c r="G112" s="8">
        <f t="shared" si="3"/>
        <v>0.0019282407407407406</v>
      </c>
      <c r="H112" s="9">
        <f t="shared" si="4"/>
        <v>21.608643457382954</v>
      </c>
      <c r="I112" s="8">
        <f t="shared" si="5"/>
        <v>0.008194444444444442</v>
      </c>
      <c r="J112" s="2">
        <f>IF(ISERROR(VLOOKUP(B112,'2008'!B:I,5,FALSE)),"",VLOOKUP(B112,'2008'!B:I,5,FALSE))</f>
      </c>
      <c r="K112" s="1">
        <f>IF(ISERROR(VLOOKUP(B112,'2008'!B:I,5,FALSE)),"",(HOUR(J112)*3600+MINUTE(J112)*60+SECOND(J112))-(HOUR(F112)*3600+MINUTE(F112)*60+SECOND(F112)))</f>
      </c>
      <c r="L112" s="17">
        <f>IF(ISERROR(VLOOKUP(B112,'2008'!B:I,5,FALSE)),"",IF(K112&gt;=0,CONCATENATE(INT(ABS(K112)/3600),":",TEXT(INT(ABS(K112)/60)-INT(ABS(K112)/3600)*60,"00"),":",TEXT(ABS(K112)-INT(ABS(K112)/3600)*3600-(INT(ABS(K112)/60)-INT(ABS(K112)/3600)*60)*60,"00")),""))</f>
      </c>
      <c r="M112" s="18">
        <f>IF(ISERROR(VLOOKUP(B112,'2008'!B:I,5,FALSE)),"",IF(K112&lt;0,CONCATENATE("-",INT(ABS(K112)/3600),":",TEXT(INT(ABS(K112)/60)-INT(ABS(K112)/3600)*60,"00"),":",TEXT(ABS(K112)-INT(ABS(K112)/3600)*3600-(INT(ABS(K112)/60)-INT(ABS(K112)/3600)*60)*60,"00")),""))</f>
      </c>
    </row>
    <row r="113" spans="1:13" ht="12.75">
      <c r="A113" s="1">
        <v>112</v>
      </c>
      <c r="B113" s="1" t="s">
        <v>149</v>
      </c>
      <c r="C113" s="1">
        <v>3365</v>
      </c>
      <c r="D113" s="1" t="s">
        <v>6</v>
      </c>
      <c r="E113" s="1"/>
      <c r="F113" s="2">
        <v>0.02892361111111111</v>
      </c>
      <c r="G113" s="8">
        <f t="shared" si="3"/>
        <v>0.0019282407407407406</v>
      </c>
      <c r="H113" s="9">
        <f t="shared" si="4"/>
        <v>21.608643457382954</v>
      </c>
      <c r="I113" s="8">
        <f t="shared" si="5"/>
        <v>0.008194444444444442</v>
      </c>
      <c r="J113" s="2">
        <f>IF(ISERROR(VLOOKUP(B113,'2008'!B:I,5,FALSE)),"",VLOOKUP(B113,'2008'!B:I,5,FALSE))</f>
      </c>
      <c r="K113" s="1">
        <f>IF(ISERROR(VLOOKUP(B113,'2008'!B:I,5,FALSE)),"",(HOUR(J113)*3600+MINUTE(J113)*60+SECOND(J113))-(HOUR(F113)*3600+MINUTE(F113)*60+SECOND(F113)))</f>
      </c>
      <c r="L113" s="17">
        <f>IF(ISERROR(VLOOKUP(B113,'2008'!B:I,5,FALSE)),"",IF(K113&gt;=0,CONCATENATE(INT(ABS(K113)/3600),":",TEXT(INT(ABS(K113)/60)-INT(ABS(K113)/3600)*60,"00"),":",TEXT(ABS(K113)-INT(ABS(K113)/3600)*3600-(INT(ABS(K113)/60)-INT(ABS(K113)/3600)*60)*60,"00")),""))</f>
      </c>
      <c r="M113" s="18">
        <f>IF(ISERROR(VLOOKUP(B113,'2008'!B:I,5,FALSE)),"",IF(K113&lt;0,CONCATENATE("-",INT(ABS(K113)/3600),":",TEXT(INT(ABS(K113)/60)-INT(ABS(K113)/3600)*60,"00"),":",TEXT(ABS(K113)-INT(ABS(K113)/3600)*3600-(INT(ABS(K113)/60)-INT(ABS(K113)/3600)*60)*60,"00")),""))</f>
      </c>
    </row>
    <row r="114" spans="1:13" ht="12.75">
      <c r="A114" s="1">
        <v>113</v>
      </c>
      <c r="B114" s="1" t="s">
        <v>150</v>
      </c>
      <c r="C114" s="1">
        <v>3295</v>
      </c>
      <c r="D114" s="1" t="s">
        <v>1</v>
      </c>
      <c r="E114" s="1"/>
      <c r="F114" s="2">
        <v>0.028819444444444443</v>
      </c>
      <c r="G114" s="8">
        <f t="shared" si="3"/>
        <v>0.0019212962962962962</v>
      </c>
      <c r="H114" s="9">
        <f t="shared" si="4"/>
        <v>21.686746987951807</v>
      </c>
      <c r="I114" s="8">
        <f t="shared" si="5"/>
        <v>0.008090277777777776</v>
      </c>
      <c r="J114" s="2">
        <f>IF(ISERROR(VLOOKUP(B114,'2008'!B:I,5,FALSE)),"",VLOOKUP(B114,'2008'!B:I,5,FALSE))</f>
      </c>
      <c r="K114" s="1">
        <f>IF(ISERROR(VLOOKUP(B114,'2008'!B:I,5,FALSE)),"",(HOUR(J114)*3600+MINUTE(J114)*60+SECOND(J114))-(HOUR(F114)*3600+MINUTE(F114)*60+SECOND(F114)))</f>
      </c>
      <c r="L114" s="17">
        <f>IF(ISERROR(VLOOKUP(B114,'2008'!B:I,5,FALSE)),"",IF(K114&gt;=0,CONCATENATE(INT(ABS(K114)/3600),":",TEXT(INT(ABS(K114)/60)-INT(ABS(K114)/3600)*60,"00"),":",TEXT(ABS(K114)-INT(ABS(K114)/3600)*3600-(INT(ABS(K114)/60)-INT(ABS(K114)/3600)*60)*60,"00")),""))</f>
      </c>
      <c r="M114" s="18">
        <f>IF(ISERROR(VLOOKUP(B114,'2008'!B:I,5,FALSE)),"",IF(K114&lt;0,CONCATENATE("-",INT(ABS(K114)/3600),":",TEXT(INT(ABS(K114)/60)-INT(ABS(K114)/3600)*60,"00"),":",TEXT(ABS(K114)-INT(ABS(K114)/3600)*3600-(INT(ABS(K114)/60)-INT(ABS(K114)/3600)*60)*60,"00")),""))</f>
      </c>
    </row>
    <row r="115" spans="1:13" ht="12.75">
      <c r="A115" s="1">
        <v>114</v>
      </c>
      <c r="B115" s="1" t="s">
        <v>151</v>
      </c>
      <c r="C115" s="1">
        <v>3358</v>
      </c>
      <c r="D115" s="1" t="s">
        <v>6</v>
      </c>
      <c r="E115" s="1"/>
      <c r="F115" s="2">
        <v>0.028993055555555553</v>
      </c>
      <c r="G115" s="8">
        <f t="shared" si="3"/>
        <v>0.0019328703703703702</v>
      </c>
      <c r="H115" s="9">
        <f t="shared" si="4"/>
        <v>21.55688622754491</v>
      </c>
      <c r="I115" s="8">
        <f t="shared" si="5"/>
        <v>0.008263888888888887</v>
      </c>
      <c r="J115" s="2">
        <f>IF(ISERROR(VLOOKUP(B115,'2008'!B:I,5,FALSE)),"",VLOOKUP(B115,'2008'!B:I,5,FALSE))</f>
      </c>
      <c r="K115" s="1">
        <f>IF(ISERROR(VLOOKUP(B115,'2008'!B:I,5,FALSE)),"",(HOUR(J115)*3600+MINUTE(J115)*60+SECOND(J115))-(HOUR(F115)*3600+MINUTE(F115)*60+SECOND(F115)))</f>
      </c>
      <c r="L115" s="17">
        <f>IF(ISERROR(VLOOKUP(B115,'2008'!B:I,5,FALSE)),"",IF(K115&gt;=0,CONCATENATE(INT(ABS(K115)/3600),":",TEXT(INT(ABS(K115)/60)-INT(ABS(K115)/3600)*60,"00"),":",TEXT(ABS(K115)-INT(ABS(K115)/3600)*3600-(INT(ABS(K115)/60)-INT(ABS(K115)/3600)*60)*60,"00")),""))</f>
      </c>
      <c r="M115" s="18">
        <f>IF(ISERROR(VLOOKUP(B115,'2008'!B:I,5,FALSE)),"",IF(K115&lt;0,CONCATENATE("-",INT(ABS(K115)/3600),":",TEXT(INT(ABS(K115)/60)-INT(ABS(K115)/3600)*60,"00"),":",TEXT(ABS(K115)-INT(ABS(K115)/3600)*3600-(INT(ABS(K115)/60)-INT(ABS(K115)/3600)*60)*60,"00")),""))</f>
      </c>
    </row>
    <row r="116" spans="1:13" ht="12.75">
      <c r="A116" s="1">
        <v>115</v>
      </c>
      <c r="B116" s="1" t="s">
        <v>152</v>
      </c>
      <c r="C116" s="1">
        <v>3367</v>
      </c>
      <c r="D116" s="1" t="s">
        <v>6</v>
      </c>
      <c r="E116" s="1" t="s">
        <v>90</v>
      </c>
      <c r="F116" s="2">
        <v>0.02917824074074074</v>
      </c>
      <c r="G116" s="8">
        <f t="shared" si="3"/>
        <v>0.001945216049382716</v>
      </c>
      <c r="H116" s="9">
        <f t="shared" si="4"/>
        <v>21.420071400238</v>
      </c>
      <c r="I116" s="8">
        <f t="shared" si="5"/>
        <v>0.008449074074074074</v>
      </c>
      <c r="J116" s="2">
        <f>IF(ISERROR(VLOOKUP(B116,'2008'!B:I,5,FALSE)),"",VLOOKUP(B116,'2008'!B:I,5,FALSE))</f>
      </c>
      <c r="K116" s="1">
        <f>IF(ISERROR(VLOOKUP(B116,'2008'!B:I,5,FALSE)),"",(HOUR(J116)*3600+MINUTE(J116)*60+SECOND(J116))-(HOUR(F116)*3600+MINUTE(F116)*60+SECOND(F116)))</f>
      </c>
      <c r="L116" s="17">
        <f>IF(ISERROR(VLOOKUP(B116,'2008'!B:I,5,FALSE)),"",IF(K116&gt;=0,CONCATENATE(INT(ABS(K116)/3600),":",TEXT(INT(ABS(K116)/60)-INT(ABS(K116)/3600)*60,"00"),":",TEXT(ABS(K116)-INT(ABS(K116)/3600)*3600-(INT(ABS(K116)/60)-INT(ABS(K116)/3600)*60)*60,"00")),""))</f>
      </c>
      <c r="M116" s="18">
        <f>IF(ISERROR(VLOOKUP(B116,'2008'!B:I,5,FALSE)),"",IF(K116&lt;0,CONCATENATE("-",INT(ABS(K116)/3600),":",TEXT(INT(ABS(K116)/60)-INT(ABS(K116)/3600)*60,"00"),":",TEXT(ABS(K116)-INT(ABS(K116)/3600)*3600-(INT(ABS(K116)/60)-INT(ABS(K116)/3600)*60)*60,"00")),""))</f>
      </c>
    </row>
    <row r="117" spans="1:13" ht="12.75">
      <c r="A117" s="1">
        <v>116</v>
      </c>
      <c r="B117" s="1" t="s">
        <v>153</v>
      </c>
      <c r="C117" s="1">
        <v>3340</v>
      </c>
      <c r="D117" s="1" t="s">
        <v>6</v>
      </c>
      <c r="E117" s="1" t="s">
        <v>114</v>
      </c>
      <c r="F117" s="2">
        <v>0.029108796296296296</v>
      </c>
      <c r="G117" s="8">
        <f t="shared" si="3"/>
        <v>0.0019405864197530865</v>
      </c>
      <c r="H117" s="9">
        <f t="shared" si="4"/>
        <v>21.471172962226643</v>
      </c>
      <c r="I117" s="8">
        <f t="shared" si="5"/>
        <v>0.00837962962962963</v>
      </c>
      <c r="J117" s="2">
        <f>IF(ISERROR(VLOOKUP(B117,'2008'!B:I,5,FALSE)),"",VLOOKUP(B117,'2008'!B:I,5,FALSE))</f>
        <v>0.028113425925925927</v>
      </c>
      <c r="K117" s="1">
        <f>IF(ISERROR(VLOOKUP(B117,'2008'!B:I,5,FALSE)),"",(HOUR(J117)*3600+MINUTE(J117)*60+SECOND(J117))-(HOUR(F117)*3600+MINUTE(F117)*60+SECOND(F117)))</f>
        <v>-86</v>
      </c>
      <c r="L117" s="17">
        <f>IF(ISERROR(VLOOKUP(B117,'2008'!B:I,5,FALSE)),"",IF(K117&gt;=0,CONCATENATE(INT(ABS(K117)/3600),":",TEXT(INT(ABS(K117)/60)-INT(ABS(K117)/3600)*60,"00"),":",TEXT(ABS(K117)-INT(ABS(K117)/3600)*3600-(INT(ABS(K117)/60)-INT(ABS(K117)/3600)*60)*60,"00")),""))</f>
      </c>
      <c r="M117" s="18" t="str">
        <f>IF(ISERROR(VLOOKUP(B117,'2008'!B:I,5,FALSE)),"",IF(K117&lt;0,CONCATENATE("-",INT(ABS(K117)/3600),":",TEXT(INT(ABS(K117)/60)-INT(ABS(K117)/3600)*60,"00"),":",TEXT(ABS(K117)-INT(ABS(K117)/3600)*3600-(INT(ABS(K117)/60)-INT(ABS(K117)/3600)*60)*60,"00")),""))</f>
        <v>-0:01:26</v>
      </c>
    </row>
    <row r="118" spans="1:13" ht="12.75">
      <c r="A118" s="1">
        <v>117</v>
      </c>
      <c r="B118" s="1" t="s">
        <v>154</v>
      </c>
      <c r="C118" s="1">
        <v>3374</v>
      </c>
      <c r="D118" s="1" t="s">
        <v>6</v>
      </c>
      <c r="E118" s="1"/>
      <c r="F118" s="2">
        <v>0.02918981481481481</v>
      </c>
      <c r="G118" s="8">
        <f t="shared" si="3"/>
        <v>0.0019459876543209873</v>
      </c>
      <c r="H118" s="9">
        <f t="shared" si="4"/>
        <v>21.411578112609043</v>
      </c>
      <c r="I118" s="8">
        <f t="shared" si="5"/>
        <v>0.008460648148148144</v>
      </c>
      <c r="J118" s="2">
        <f>IF(ISERROR(VLOOKUP(B118,'2008'!B:I,5,FALSE)),"",VLOOKUP(B118,'2008'!B:I,5,FALSE))</f>
      </c>
      <c r="K118" s="1">
        <f>IF(ISERROR(VLOOKUP(B118,'2008'!B:I,5,FALSE)),"",(HOUR(J118)*3600+MINUTE(J118)*60+SECOND(J118))-(HOUR(F118)*3600+MINUTE(F118)*60+SECOND(F118)))</f>
      </c>
      <c r="L118" s="17">
        <f>IF(ISERROR(VLOOKUP(B118,'2008'!B:I,5,FALSE)),"",IF(K118&gt;=0,CONCATENATE(INT(ABS(K118)/3600),":",TEXT(INT(ABS(K118)/60)-INT(ABS(K118)/3600)*60,"00"),":",TEXT(ABS(K118)-INT(ABS(K118)/3600)*3600-(INT(ABS(K118)/60)-INT(ABS(K118)/3600)*60)*60,"00")),""))</f>
      </c>
      <c r="M118" s="18">
        <f>IF(ISERROR(VLOOKUP(B118,'2008'!B:I,5,FALSE)),"",IF(K118&lt;0,CONCATENATE("-",INT(ABS(K118)/3600),":",TEXT(INT(ABS(K118)/60)-INT(ABS(K118)/3600)*60,"00"),":",TEXT(ABS(K118)-INT(ABS(K118)/3600)*3600-(INT(ABS(K118)/60)-INT(ABS(K118)/3600)*60)*60,"00")),""))</f>
      </c>
    </row>
    <row r="119" spans="1:13" ht="12.75">
      <c r="A119" s="1">
        <v>118</v>
      </c>
      <c r="B119" s="1" t="s">
        <v>155</v>
      </c>
      <c r="C119" s="1">
        <v>3244</v>
      </c>
      <c r="D119" s="1" t="s">
        <v>35</v>
      </c>
      <c r="E119" s="1" t="s">
        <v>25</v>
      </c>
      <c r="F119" s="2">
        <v>0.029120370370370366</v>
      </c>
      <c r="G119" s="8">
        <f t="shared" si="3"/>
        <v>0.0019413580246913577</v>
      </c>
      <c r="H119" s="9">
        <f t="shared" si="4"/>
        <v>21.462639109697932</v>
      </c>
      <c r="I119" s="8">
        <f t="shared" si="5"/>
        <v>0.0083912037037037</v>
      </c>
      <c r="J119" s="2">
        <f>IF(ISERROR(VLOOKUP(B119,'2008'!B:I,5,FALSE)),"",VLOOKUP(B119,'2008'!B:I,5,FALSE))</f>
      </c>
      <c r="K119" s="1">
        <f>IF(ISERROR(VLOOKUP(B119,'2008'!B:I,5,FALSE)),"",(HOUR(J119)*3600+MINUTE(J119)*60+SECOND(J119))-(HOUR(F119)*3600+MINUTE(F119)*60+SECOND(F119)))</f>
      </c>
      <c r="L119" s="17">
        <f>IF(ISERROR(VLOOKUP(B119,'2008'!B:I,5,FALSE)),"",IF(K119&gt;=0,CONCATENATE(INT(ABS(K119)/3600),":",TEXT(INT(ABS(K119)/60)-INT(ABS(K119)/3600)*60,"00"),":",TEXT(ABS(K119)-INT(ABS(K119)/3600)*3600-(INT(ABS(K119)/60)-INT(ABS(K119)/3600)*60)*60,"00")),""))</f>
      </c>
      <c r="M119" s="18">
        <f>IF(ISERROR(VLOOKUP(B119,'2008'!B:I,5,FALSE)),"",IF(K119&lt;0,CONCATENATE("-",INT(ABS(K119)/3600),":",TEXT(INT(ABS(K119)/60)-INT(ABS(K119)/3600)*60,"00"),":",TEXT(ABS(K119)-INT(ABS(K119)/3600)*3600-(INT(ABS(K119)/60)-INT(ABS(K119)/3600)*60)*60,"00")),""))</f>
      </c>
    </row>
    <row r="120" spans="1:13" ht="12.75">
      <c r="A120" s="1">
        <v>119</v>
      </c>
      <c r="B120" s="1" t="s">
        <v>156</v>
      </c>
      <c r="C120" s="1">
        <v>3229</v>
      </c>
      <c r="D120" s="1" t="s">
        <v>35</v>
      </c>
      <c r="E120" s="1"/>
      <c r="F120" s="2">
        <v>0.029120370370370366</v>
      </c>
      <c r="G120" s="8">
        <f t="shared" si="3"/>
        <v>0.0019413580246913577</v>
      </c>
      <c r="H120" s="9">
        <f t="shared" si="4"/>
        <v>21.462639109697932</v>
      </c>
      <c r="I120" s="8">
        <f t="shared" si="5"/>
        <v>0.0083912037037037</v>
      </c>
      <c r="J120" s="2">
        <f>IF(ISERROR(VLOOKUP(B120,'2008'!B:I,5,FALSE)),"",VLOOKUP(B120,'2008'!B:I,5,FALSE))</f>
      </c>
      <c r="K120" s="1">
        <f>IF(ISERROR(VLOOKUP(B120,'2008'!B:I,5,FALSE)),"",(HOUR(J120)*3600+MINUTE(J120)*60+SECOND(J120))-(HOUR(F120)*3600+MINUTE(F120)*60+SECOND(F120)))</f>
      </c>
      <c r="L120" s="17">
        <f>IF(ISERROR(VLOOKUP(B120,'2008'!B:I,5,FALSE)),"",IF(K120&gt;=0,CONCATENATE(INT(ABS(K120)/3600),":",TEXT(INT(ABS(K120)/60)-INT(ABS(K120)/3600)*60,"00"),":",TEXT(ABS(K120)-INT(ABS(K120)/3600)*3600-(INT(ABS(K120)/60)-INT(ABS(K120)/3600)*60)*60,"00")),""))</f>
      </c>
      <c r="M120" s="18">
        <f>IF(ISERROR(VLOOKUP(B120,'2008'!B:I,5,FALSE)),"",IF(K120&lt;0,CONCATENATE("-",INT(ABS(K120)/3600),":",TEXT(INT(ABS(K120)/60)-INT(ABS(K120)/3600)*60,"00"),":",TEXT(ABS(K120)-INT(ABS(K120)/3600)*3600-(INT(ABS(K120)/60)-INT(ABS(K120)/3600)*60)*60,"00")),""))</f>
      </c>
    </row>
    <row r="121" spans="1:13" ht="12.75">
      <c r="A121" s="1">
        <v>120</v>
      </c>
      <c r="B121" s="1" t="s">
        <v>157</v>
      </c>
      <c r="C121" s="1">
        <v>3390</v>
      </c>
      <c r="D121" s="1" t="s">
        <v>6</v>
      </c>
      <c r="E121" s="1" t="s">
        <v>158</v>
      </c>
      <c r="F121" s="2">
        <v>0.029317129629629634</v>
      </c>
      <c r="G121" s="8">
        <f t="shared" si="3"/>
        <v>0.0019544753086419755</v>
      </c>
      <c r="H121" s="9">
        <f t="shared" si="4"/>
        <v>21.318594551914728</v>
      </c>
      <c r="I121" s="8">
        <f t="shared" si="5"/>
        <v>0.008587962962962967</v>
      </c>
      <c r="J121" s="2">
        <f>IF(ISERROR(VLOOKUP(B121,'2008'!B:I,5,FALSE)),"",VLOOKUP(B121,'2008'!B:I,5,FALSE))</f>
        <v>0.03043981481481482</v>
      </c>
      <c r="K121" s="1">
        <f>IF(ISERROR(VLOOKUP(B121,'2008'!B:I,5,FALSE)),"",(HOUR(J121)*3600+MINUTE(J121)*60+SECOND(J121))-(HOUR(F121)*3600+MINUTE(F121)*60+SECOND(F121)))</f>
        <v>97</v>
      </c>
      <c r="L121" s="17" t="str">
        <f>IF(ISERROR(VLOOKUP(B121,'2008'!B:I,5,FALSE)),"",IF(K121&gt;=0,CONCATENATE(INT(ABS(K121)/3600),":",TEXT(INT(ABS(K121)/60)-INT(ABS(K121)/3600)*60,"00"),":",TEXT(ABS(K121)-INT(ABS(K121)/3600)*3600-(INT(ABS(K121)/60)-INT(ABS(K121)/3600)*60)*60,"00")),""))</f>
        <v>0:01:37</v>
      </c>
      <c r="M121" s="18">
        <f>IF(ISERROR(VLOOKUP(B121,'2008'!B:I,5,FALSE)),"",IF(K121&lt;0,CONCATENATE("-",INT(ABS(K121)/3600),":",TEXT(INT(ABS(K121)/60)-INT(ABS(K121)/3600)*60,"00"),":",TEXT(ABS(K121)-INT(ABS(K121)/3600)*3600-(INT(ABS(K121)/60)-INT(ABS(K121)/3600)*60)*60,"00")),""))</f>
      </c>
    </row>
    <row r="122" spans="1:13" ht="12.75">
      <c r="A122" s="1">
        <v>121</v>
      </c>
      <c r="B122" s="1" t="s">
        <v>159</v>
      </c>
      <c r="C122" s="1">
        <v>3310</v>
      </c>
      <c r="D122" s="1" t="s">
        <v>6</v>
      </c>
      <c r="E122" s="1" t="s">
        <v>160</v>
      </c>
      <c r="F122" s="2">
        <v>0.029305555555555557</v>
      </c>
      <c r="G122" s="8">
        <f t="shared" si="3"/>
        <v>0.0019537037037037036</v>
      </c>
      <c r="H122" s="9">
        <f t="shared" si="4"/>
        <v>21.32701421800948</v>
      </c>
      <c r="I122" s="8">
        <f t="shared" si="5"/>
        <v>0.00857638888888889</v>
      </c>
      <c r="J122" s="2">
        <f>IF(ISERROR(VLOOKUP(B122,'2008'!B:I,5,FALSE)),"",VLOOKUP(B122,'2008'!B:I,5,FALSE))</f>
      </c>
      <c r="K122" s="1">
        <f>IF(ISERROR(VLOOKUP(B122,'2008'!B:I,5,FALSE)),"",(HOUR(J122)*3600+MINUTE(J122)*60+SECOND(J122))-(HOUR(F122)*3600+MINUTE(F122)*60+SECOND(F122)))</f>
      </c>
      <c r="L122" s="17">
        <f>IF(ISERROR(VLOOKUP(B122,'2008'!B:I,5,FALSE)),"",IF(K122&gt;=0,CONCATENATE(INT(ABS(K122)/3600),":",TEXT(INT(ABS(K122)/60)-INT(ABS(K122)/3600)*60,"00"),":",TEXT(ABS(K122)-INT(ABS(K122)/3600)*3600-(INT(ABS(K122)/60)-INT(ABS(K122)/3600)*60)*60,"00")),""))</f>
      </c>
      <c r="M122" s="18">
        <f>IF(ISERROR(VLOOKUP(B122,'2008'!B:I,5,FALSE)),"",IF(K122&lt;0,CONCATENATE("-",INT(ABS(K122)/3600),":",TEXT(INT(ABS(K122)/60)-INT(ABS(K122)/3600)*60,"00"),":",TEXT(ABS(K122)-INT(ABS(K122)/3600)*3600-(INT(ABS(K122)/60)-INT(ABS(K122)/3600)*60)*60,"00")),""))</f>
      </c>
    </row>
    <row r="123" spans="1:13" ht="12.75">
      <c r="A123" s="1">
        <v>122</v>
      </c>
      <c r="B123" s="1" t="s">
        <v>161</v>
      </c>
      <c r="C123" s="1">
        <v>3415</v>
      </c>
      <c r="D123" s="1" t="s">
        <v>6</v>
      </c>
      <c r="E123" s="1" t="s">
        <v>162</v>
      </c>
      <c r="F123" s="2">
        <v>0.029270833333333333</v>
      </c>
      <c r="G123" s="8">
        <f t="shared" si="3"/>
        <v>0.0019513888888888888</v>
      </c>
      <c r="H123" s="9">
        <f t="shared" si="4"/>
        <v>21.35231316725979</v>
      </c>
      <c r="I123" s="8">
        <f t="shared" si="5"/>
        <v>0.008541666666666666</v>
      </c>
      <c r="J123" s="2">
        <f>IF(ISERROR(VLOOKUP(B123,'2008'!B:I,5,FALSE)),"",VLOOKUP(B123,'2008'!B:I,5,FALSE))</f>
      </c>
      <c r="K123" s="1">
        <f>IF(ISERROR(VLOOKUP(B123,'2008'!B:I,5,FALSE)),"",(HOUR(J123)*3600+MINUTE(J123)*60+SECOND(J123))-(HOUR(F123)*3600+MINUTE(F123)*60+SECOND(F123)))</f>
      </c>
      <c r="L123" s="17">
        <f>IF(ISERROR(VLOOKUP(B123,'2008'!B:I,5,FALSE)),"",IF(K123&gt;=0,CONCATENATE(INT(ABS(K123)/3600),":",TEXT(INT(ABS(K123)/60)-INT(ABS(K123)/3600)*60,"00"),":",TEXT(ABS(K123)-INT(ABS(K123)/3600)*3600-(INT(ABS(K123)/60)-INT(ABS(K123)/3600)*60)*60,"00")),""))</f>
      </c>
      <c r="M123" s="18">
        <f>IF(ISERROR(VLOOKUP(B123,'2008'!B:I,5,FALSE)),"",IF(K123&lt;0,CONCATENATE("-",INT(ABS(K123)/3600),":",TEXT(INT(ABS(K123)/60)-INT(ABS(K123)/3600)*60,"00"),":",TEXT(ABS(K123)-INT(ABS(K123)/3600)*3600-(INT(ABS(K123)/60)-INT(ABS(K123)/3600)*60)*60,"00")),""))</f>
      </c>
    </row>
    <row r="124" spans="1:13" ht="12.75">
      <c r="A124" s="1">
        <v>123</v>
      </c>
      <c r="B124" s="1" t="s">
        <v>163</v>
      </c>
      <c r="C124" s="1">
        <v>3384</v>
      </c>
      <c r="D124" s="1" t="s">
        <v>6</v>
      </c>
      <c r="E124" s="1" t="s">
        <v>164</v>
      </c>
      <c r="F124" s="2">
        <v>0.029456018518518517</v>
      </c>
      <c r="G124" s="8">
        <f t="shared" si="3"/>
        <v>0.0019637345679012343</v>
      </c>
      <c r="H124" s="9">
        <f t="shared" si="4"/>
        <v>21.21807465618861</v>
      </c>
      <c r="I124" s="8">
        <f t="shared" si="5"/>
        <v>0.00872685185185185</v>
      </c>
      <c r="J124" s="2">
        <f>IF(ISERROR(VLOOKUP(B124,'2008'!B:I,5,FALSE)),"",VLOOKUP(B124,'2008'!B:I,5,FALSE))</f>
      </c>
      <c r="K124" s="1">
        <f>IF(ISERROR(VLOOKUP(B124,'2008'!B:I,5,FALSE)),"",(HOUR(J124)*3600+MINUTE(J124)*60+SECOND(J124))-(HOUR(F124)*3600+MINUTE(F124)*60+SECOND(F124)))</f>
      </c>
      <c r="L124" s="17">
        <f>IF(ISERROR(VLOOKUP(B124,'2008'!B:I,5,FALSE)),"",IF(K124&gt;=0,CONCATENATE(INT(ABS(K124)/3600),":",TEXT(INT(ABS(K124)/60)-INT(ABS(K124)/3600)*60,"00"),":",TEXT(ABS(K124)-INT(ABS(K124)/3600)*3600-(INT(ABS(K124)/60)-INT(ABS(K124)/3600)*60)*60,"00")),""))</f>
      </c>
      <c r="M124" s="18">
        <f>IF(ISERROR(VLOOKUP(B124,'2008'!B:I,5,FALSE)),"",IF(K124&lt;0,CONCATENATE("-",INT(ABS(K124)/3600),":",TEXT(INT(ABS(K124)/60)-INT(ABS(K124)/3600)*60,"00"),":",TEXT(ABS(K124)-INT(ABS(K124)/3600)*3600-(INT(ABS(K124)/60)-INT(ABS(K124)/3600)*60)*60,"00")),""))</f>
      </c>
    </row>
    <row r="125" spans="1:13" ht="12.75">
      <c r="A125" s="1">
        <v>124</v>
      </c>
      <c r="B125" s="1" t="s">
        <v>165</v>
      </c>
      <c r="C125" s="1">
        <v>3451</v>
      </c>
      <c r="D125" s="1" t="s">
        <v>6</v>
      </c>
      <c r="E125" s="1" t="s">
        <v>166</v>
      </c>
      <c r="F125" s="2">
        <v>0.029421296296296296</v>
      </c>
      <c r="G125" s="8">
        <f t="shared" si="3"/>
        <v>0.00196141975308642</v>
      </c>
      <c r="H125" s="9">
        <f t="shared" si="4"/>
        <v>21.243115656963024</v>
      </c>
      <c r="I125" s="8">
        <f t="shared" si="5"/>
        <v>0.00869212962962963</v>
      </c>
      <c r="J125" s="2">
        <f>IF(ISERROR(VLOOKUP(B125,'2008'!B:I,5,FALSE)),"",VLOOKUP(B125,'2008'!B:I,5,FALSE))</f>
      </c>
      <c r="K125" s="1">
        <f>IF(ISERROR(VLOOKUP(B125,'2008'!B:I,5,FALSE)),"",(HOUR(J125)*3600+MINUTE(J125)*60+SECOND(J125))-(HOUR(F125)*3600+MINUTE(F125)*60+SECOND(F125)))</f>
      </c>
      <c r="L125" s="17">
        <f>IF(ISERROR(VLOOKUP(B125,'2008'!B:I,5,FALSE)),"",IF(K125&gt;=0,CONCATENATE(INT(ABS(K125)/3600),":",TEXT(INT(ABS(K125)/60)-INT(ABS(K125)/3600)*60,"00"),":",TEXT(ABS(K125)-INT(ABS(K125)/3600)*3600-(INT(ABS(K125)/60)-INT(ABS(K125)/3600)*60)*60,"00")),""))</f>
      </c>
      <c r="M125" s="18">
        <f>IF(ISERROR(VLOOKUP(B125,'2008'!B:I,5,FALSE)),"",IF(K125&lt;0,CONCATENATE("-",INT(ABS(K125)/3600),":",TEXT(INT(ABS(K125)/60)-INT(ABS(K125)/3600)*60,"00"),":",TEXT(ABS(K125)-INT(ABS(K125)/3600)*3600-(INT(ABS(K125)/60)-INT(ABS(K125)/3600)*60)*60,"00")),""))</f>
      </c>
    </row>
    <row r="126" spans="1:13" ht="12.75">
      <c r="A126" s="1">
        <v>125</v>
      </c>
      <c r="B126" s="1" t="s">
        <v>167</v>
      </c>
      <c r="C126" s="1">
        <v>3289</v>
      </c>
      <c r="D126" s="1" t="s">
        <v>6</v>
      </c>
      <c r="E126" s="1"/>
      <c r="F126" s="2">
        <v>0.029421296296296296</v>
      </c>
      <c r="G126" s="8">
        <f t="shared" si="3"/>
        <v>0.00196141975308642</v>
      </c>
      <c r="H126" s="9">
        <f t="shared" si="4"/>
        <v>21.243115656963024</v>
      </c>
      <c r="I126" s="8">
        <f t="shared" si="5"/>
        <v>0.00869212962962963</v>
      </c>
      <c r="J126" s="2">
        <f>IF(ISERROR(VLOOKUP(B126,'2008'!B:I,5,FALSE)),"",VLOOKUP(B126,'2008'!B:I,5,FALSE))</f>
      </c>
      <c r="K126" s="1">
        <f>IF(ISERROR(VLOOKUP(B126,'2008'!B:I,5,FALSE)),"",(HOUR(J126)*3600+MINUTE(J126)*60+SECOND(J126))-(HOUR(F126)*3600+MINUTE(F126)*60+SECOND(F126)))</f>
      </c>
      <c r="L126" s="17">
        <f>IF(ISERROR(VLOOKUP(B126,'2008'!B:I,5,FALSE)),"",IF(K126&gt;=0,CONCATENATE(INT(ABS(K126)/3600),":",TEXT(INT(ABS(K126)/60)-INT(ABS(K126)/3600)*60,"00"),":",TEXT(ABS(K126)-INT(ABS(K126)/3600)*3600-(INT(ABS(K126)/60)-INT(ABS(K126)/3600)*60)*60,"00")),""))</f>
      </c>
      <c r="M126" s="18">
        <f>IF(ISERROR(VLOOKUP(B126,'2008'!B:I,5,FALSE)),"",IF(K126&lt;0,CONCATENATE("-",INT(ABS(K126)/3600),":",TEXT(INT(ABS(K126)/60)-INT(ABS(K126)/3600)*60,"00"),":",TEXT(ABS(K126)-INT(ABS(K126)/3600)*3600-(INT(ABS(K126)/60)-INT(ABS(K126)/3600)*60)*60,"00")),""))</f>
      </c>
    </row>
    <row r="127" spans="1:13" ht="12.75">
      <c r="A127" s="1">
        <v>126</v>
      </c>
      <c r="B127" s="1" t="s">
        <v>168</v>
      </c>
      <c r="C127" s="1">
        <v>3155</v>
      </c>
      <c r="D127" s="1" t="s">
        <v>14</v>
      </c>
      <c r="E127" s="1"/>
      <c r="F127" s="2">
        <v>0.02953703703703704</v>
      </c>
      <c r="G127" s="8">
        <f t="shared" si="3"/>
        <v>0.0019691358024691357</v>
      </c>
      <c r="H127" s="9">
        <f t="shared" si="4"/>
        <v>21.159874608150474</v>
      </c>
      <c r="I127" s="8">
        <f t="shared" si="5"/>
        <v>0.008807870370370372</v>
      </c>
      <c r="J127" s="2">
        <f>IF(ISERROR(VLOOKUP(B127,'2008'!B:I,5,FALSE)),"",VLOOKUP(B127,'2008'!B:I,5,FALSE))</f>
      </c>
      <c r="K127" s="1">
        <f>IF(ISERROR(VLOOKUP(B127,'2008'!B:I,5,FALSE)),"",(HOUR(J127)*3600+MINUTE(J127)*60+SECOND(J127))-(HOUR(F127)*3600+MINUTE(F127)*60+SECOND(F127)))</f>
      </c>
      <c r="L127" s="17">
        <f>IF(ISERROR(VLOOKUP(B127,'2008'!B:I,5,FALSE)),"",IF(K127&gt;=0,CONCATENATE(INT(ABS(K127)/3600),":",TEXT(INT(ABS(K127)/60)-INT(ABS(K127)/3600)*60,"00"),":",TEXT(ABS(K127)-INT(ABS(K127)/3600)*3600-(INT(ABS(K127)/60)-INT(ABS(K127)/3600)*60)*60,"00")),""))</f>
      </c>
      <c r="M127" s="18">
        <f>IF(ISERROR(VLOOKUP(B127,'2008'!B:I,5,FALSE)),"",IF(K127&lt;0,CONCATENATE("-",INT(ABS(K127)/3600),":",TEXT(INT(ABS(K127)/60)-INT(ABS(K127)/3600)*60,"00"),":",TEXT(ABS(K127)-INT(ABS(K127)/3600)*3600-(INT(ABS(K127)/60)-INT(ABS(K127)/3600)*60)*60,"00")),""))</f>
      </c>
    </row>
    <row r="128" spans="1:13" ht="12.75">
      <c r="A128" s="1">
        <v>127</v>
      </c>
      <c r="B128" s="1" t="s">
        <v>169</v>
      </c>
      <c r="C128" s="1">
        <v>3187</v>
      </c>
      <c r="D128" s="1" t="s">
        <v>14</v>
      </c>
      <c r="E128" s="1" t="s">
        <v>82</v>
      </c>
      <c r="F128" s="2">
        <v>0.029594907407407407</v>
      </c>
      <c r="G128" s="8">
        <f t="shared" si="3"/>
        <v>0.001972993827160494</v>
      </c>
      <c r="H128" s="9">
        <f t="shared" si="4"/>
        <v>21.118498240125145</v>
      </c>
      <c r="I128" s="8">
        <f t="shared" si="5"/>
        <v>0.00886574074074074</v>
      </c>
      <c r="J128" s="2">
        <f>IF(ISERROR(VLOOKUP(B128,'2008'!B:I,5,FALSE)),"",VLOOKUP(B128,'2008'!B:I,5,FALSE))</f>
      </c>
      <c r="K128" s="1">
        <f>IF(ISERROR(VLOOKUP(B128,'2008'!B:I,5,FALSE)),"",(HOUR(J128)*3600+MINUTE(J128)*60+SECOND(J128))-(HOUR(F128)*3600+MINUTE(F128)*60+SECOND(F128)))</f>
      </c>
      <c r="L128" s="17">
        <f>IF(ISERROR(VLOOKUP(B128,'2008'!B:I,5,FALSE)),"",IF(K128&gt;=0,CONCATENATE(INT(ABS(K128)/3600),":",TEXT(INT(ABS(K128)/60)-INT(ABS(K128)/3600)*60,"00"),":",TEXT(ABS(K128)-INT(ABS(K128)/3600)*3600-(INT(ABS(K128)/60)-INT(ABS(K128)/3600)*60)*60,"00")),""))</f>
      </c>
      <c r="M128" s="18">
        <f>IF(ISERROR(VLOOKUP(B128,'2008'!B:I,5,FALSE)),"",IF(K128&lt;0,CONCATENATE("-",INT(ABS(K128)/3600),":",TEXT(INT(ABS(K128)/60)-INT(ABS(K128)/3600)*60,"00"),":",TEXT(ABS(K128)-INT(ABS(K128)/3600)*3600-(INT(ABS(K128)/60)-INT(ABS(K128)/3600)*60)*60,"00")),""))</f>
      </c>
    </row>
    <row r="129" spans="1:13" ht="12.75">
      <c r="A129" s="1">
        <v>128</v>
      </c>
      <c r="B129" s="1" t="s">
        <v>170</v>
      </c>
      <c r="C129" s="1">
        <v>3302</v>
      </c>
      <c r="D129" s="1" t="s">
        <v>6</v>
      </c>
      <c r="E129" s="1"/>
      <c r="F129" s="2">
        <v>0.029594907407407407</v>
      </c>
      <c r="G129" s="8">
        <f t="shared" si="3"/>
        <v>0.001972993827160494</v>
      </c>
      <c r="H129" s="9">
        <f t="shared" si="4"/>
        <v>21.118498240125145</v>
      </c>
      <c r="I129" s="8">
        <f t="shared" si="5"/>
        <v>0.00886574074074074</v>
      </c>
      <c r="J129" s="2">
        <f>IF(ISERROR(VLOOKUP(B129,'2008'!B:I,5,FALSE)),"",VLOOKUP(B129,'2008'!B:I,5,FALSE))</f>
      </c>
      <c r="K129" s="1">
        <f>IF(ISERROR(VLOOKUP(B129,'2008'!B:I,5,FALSE)),"",(HOUR(J129)*3600+MINUTE(J129)*60+SECOND(J129))-(HOUR(F129)*3600+MINUTE(F129)*60+SECOND(F129)))</f>
      </c>
      <c r="L129" s="17">
        <f>IF(ISERROR(VLOOKUP(B129,'2008'!B:I,5,FALSE)),"",IF(K129&gt;=0,CONCATENATE(INT(ABS(K129)/3600),":",TEXT(INT(ABS(K129)/60)-INT(ABS(K129)/3600)*60,"00"),":",TEXT(ABS(K129)-INT(ABS(K129)/3600)*3600-(INT(ABS(K129)/60)-INT(ABS(K129)/3600)*60)*60,"00")),""))</f>
      </c>
      <c r="M129" s="18">
        <f>IF(ISERROR(VLOOKUP(B129,'2008'!B:I,5,FALSE)),"",IF(K129&lt;0,CONCATENATE("-",INT(ABS(K129)/3600),":",TEXT(INT(ABS(K129)/60)-INT(ABS(K129)/3600)*60,"00"),":",TEXT(ABS(K129)-INT(ABS(K129)/3600)*3600-(INT(ABS(K129)/60)-INT(ABS(K129)/3600)*60)*60,"00")),""))</f>
      </c>
    </row>
    <row r="130" spans="1:13" ht="12.75">
      <c r="A130" s="1">
        <v>129</v>
      </c>
      <c r="B130" s="1" t="s">
        <v>171</v>
      </c>
      <c r="C130" s="1">
        <v>3417</v>
      </c>
      <c r="D130" s="1" t="s">
        <v>6</v>
      </c>
      <c r="E130" s="1" t="s">
        <v>148</v>
      </c>
      <c r="F130" s="2">
        <v>0.029780092592592594</v>
      </c>
      <c r="G130" s="8">
        <f t="shared" si="3"/>
        <v>0.0019853395061728398</v>
      </c>
      <c r="H130" s="9">
        <f t="shared" si="4"/>
        <v>20.987174504469493</v>
      </c>
      <c r="I130" s="8">
        <f t="shared" si="5"/>
        <v>0.009050925925925928</v>
      </c>
      <c r="J130" s="2">
        <f>IF(ISERROR(VLOOKUP(B130,'2008'!B:I,5,FALSE)),"",VLOOKUP(B130,'2008'!B:I,5,FALSE))</f>
      </c>
      <c r="K130" s="1">
        <f>IF(ISERROR(VLOOKUP(B130,'2008'!B:I,5,FALSE)),"",(HOUR(J130)*3600+MINUTE(J130)*60+SECOND(J130))-(HOUR(F130)*3600+MINUTE(F130)*60+SECOND(F130)))</f>
      </c>
      <c r="L130" s="17">
        <f>IF(ISERROR(VLOOKUP(B130,'2008'!B:I,5,FALSE)),"",IF(K130&gt;=0,CONCATENATE(INT(ABS(K130)/3600),":",TEXT(INT(ABS(K130)/60)-INT(ABS(K130)/3600)*60,"00"),":",TEXT(ABS(K130)-INT(ABS(K130)/3600)*3600-(INT(ABS(K130)/60)-INT(ABS(K130)/3600)*60)*60,"00")),""))</f>
      </c>
      <c r="M130" s="18">
        <f>IF(ISERROR(VLOOKUP(B130,'2008'!B:I,5,FALSE)),"",IF(K130&lt;0,CONCATENATE("-",INT(ABS(K130)/3600),":",TEXT(INT(ABS(K130)/60)-INT(ABS(K130)/3600)*60,"00"),":",TEXT(ABS(K130)-INT(ABS(K130)/3600)*3600-(INT(ABS(K130)/60)-INT(ABS(K130)/3600)*60)*60,"00")),""))</f>
      </c>
    </row>
    <row r="131" spans="1:13" ht="12.75">
      <c r="A131" s="1">
        <v>130</v>
      </c>
      <c r="B131" s="1" t="s">
        <v>172</v>
      </c>
      <c r="C131" s="1">
        <v>3238</v>
      </c>
      <c r="D131" s="1" t="s">
        <v>14</v>
      </c>
      <c r="E131" s="1"/>
      <c r="F131" s="2">
        <v>0.029826388888888892</v>
      </c>
      <c r="G131" s="8">
        <f aca="true" t="shared" si="6" ref="G131:G194">F131/15</f>
        <v>0.001988425925925926</v>
      </c>
      <c r="H131" s="9">
        <f aca="true" t="shared" si="7" ref="H131:H194">15/(HOUR(F131)+MINUTE(F131)/60+SECOND(F131)/3600)</f>
        <v>20.954598370197903</v>
      </c>
      <c r="I131" s="8">
        <f aca="true" t="shared" si="8" ref="I131:I194">F131-F$2</f>
        <v>0.009097222222222225</v>
      </c>
      <c r="J131" s="2">
        <f>IF(ISERROR(VLOOKUP(B131,'2008'!B:I,5,FALSE)),"",VLOOKUP(B131,'2008'!B:I,5,FALSE))</f>
      </c>
      <c r="K131" s="1">
        <f>IF(ISERROR(VLOOKUP(B131,'2008'!B:I,5,FALSE)),"",(HOUR(J131)*3600+MINUTE(J131)*60+SECOND(J131))-(HOUR(F131)*3600+MINUTE(F131)*60+SECOND(F131)))</f>
      </c>
      <c r="L131" s="17">
        <f>IF(ISERROR(VLOOKUP(B131,'2008'!B:I,5,FALSE)),"",IF(K131&gt;=0,CONCATENATE(INT(ABS(K131)/3600),":",TEXT(INT(ABS(K131)/60)-INT(ABS(K131)/3600)*60,"00"),":",TEXT(ABS(K131)-INT(ABS(K131)/3600)*3600-(INT(ABS(K131)/60)-INT(ABS(K131)/3600)*60)*60,"00")),""))</f>
      </c>
      <c r="M131" s="18">
        <f>IF(ISERROR(VLOOKUP(B131,'2008'!B:I,5,FALSE)),"",IF(K131&lt;0,CONCATENATE("-",INT(ABS(K131)/3600),":",TEXT(INT(ABS(K131)/60)-INT(ABS(K131)/3600)*60,"00"),":",TEXT(ABS(K131)-INT(ABS(K131)/3600)*3600-(INT(ABS(K131)/60)-INT(ABS(K131)/3600)*60)*60,"00")),""))</f>
      </c>
    </row>
    <row r="132" spans="1:13" ht="12.75">
      <c r="A132" s="1">
        <v>131</v>
      </c>
      <c r="B132" s="1" t="s">
        <v>173</v>
      </c>
      <c r="C132" s="1">
        <v>3324</v>
      </c>
      <c r="D132" s="1" t="s">
        <v>1</v>
      </c>
      <c r="E132" s="1"/>
      <c r="F132" s="2">
        <v>0.02990740740740741</v>
      </c>
      <c r="G132" s="8">
        <f t="shared" si="6"/>
        <v>0.0019938271604938275</v>
      </c>
      <c r="H132" s="9">
        <f t="shared" si="7"/>
        <v>20.897832817337463</v>
      </c>
      <c r="I132" s="8">
        <f t="shared" si="8"/>
        <v>0.009178240740740744</v>
      </c>
      <c r="J132" s="2">
        <f>IF(ISERROR(VLOOKUP(B132,'2008'!B:I,5,FALSE)),"",VLOOKUP(B132,'2008'!B:I,5,FALSE))</f>
      </c>
      <c r="K132" s="1">
        <f>IF(ISERROR(VLOOKUP(B132,'2008'!B:I,5,FALSE)),"",(HOUR(J132)*3600+MINUTE(J132)*60+SECOND(J132))-(HOUR(F132)*3600+MINUTE(F132)*60+SECOND(F132)))</f>
      </c>
      <c r="L132" s="17">
        <f>IF(ISERROR(VLOOKUP(B132,'2008'!B:I,5,FALSE)),"",IF(K132&gt;=0,CONCATENATE(INT(ABS(K132)/3600),":",TEXT(INT(ABS(K132)/60)-INT(ABS(K132)/3600)*60,"00"),":",TEXT(ABS(K132)-INT(ABS(K132)/3600)*3600-(INT(ABS(K132)/60)-INT(ABS(K132)/3600)*60)*60,"00")),""))</f>
      </c>
      <c r="M132" s="18">
        <f>IF(ISERROR(VLOOKUP(B132,'2008'!B:I,5,FALSE)),"",IF(K132&lt;0,CONCATENATE("-",INT(ABS(K132)/3600),":",TEXT(INT(ABS(K132)/60)-INT(ABS(K132)/3600)*60,"00"),":",TEXT(ABS(K132)-INT(ABS(K132)/3600)*3600-(INT(ABS(K132)/60)-INT(ABS(K132)/3600)*60)*60,"00")),""))</f>
      </c>
    </row>
    <row r="133" spans="1:13" ht="12.75">
      <c r="A133" s="1">
        <v>132</v>
      </c>
      <c r="B133" s="1" t="s">
        <v>174</v>
      </c>
      <c r="C133" s="1">
        <v>3301</v>
      </c>
      <c r="D133" s="1" t="s">
        <v>1</v>
      </c>
      <c r="E133" s="1"/>
      <c r="F133" s="2">
        <v>0.030011574074074076</v>
      </c>
      <c r="G133" s="8">
        <f t="shared" si="6"/>
        <v>0.002000771604938272</v>
      </c>
      <c r="H133" s="9">
        <f t="shared" si="7"/>
        <v>20.82529888160432</v>
      </c>
      <c r="I133" s="8">
        <f t="shared" si="8"/>
        <v>0.00928240740740741</v>
      </c>
      <c r="J133" s="2">
        <f>IF(ISERROR(VLOOKUP(B133,'2008'!B:I,5,FALSE)),"",VLOOKUP(B133,'2008'!B:I,5,FALSE))</f>
        <v>0.028958333333333336</v>
      </c>
      <c r="K133" s="1">
        <f>IF(ISERROR(VLOOKUP(B133,'2008'!B:I,5,FALSE)),"",(HOUR(J133)*3600+MINUTE(J133)*60+SECOND(J133))-(HOUR(F133)*3600+MINUTE(F133)*60+SECOND(F133)))</f>
        <v>-91</v>
      </c>
      <c r="L133" s="17">
        <f>IF(ISERROR(VLOOKUP(B133,'2008'!B:I,5,FALSE)),"",IF(K133&gt;=0,CONCATENATE(INT(ABS(K133)/3600),":",TEXT(INT(ABS(K133)/60)-INT(ABS(K133)/3600)*60,"00"),":",TEXT(ABS(K133)-INT(ABS(K133)/3600)*3600-(INT(ABS(K133)/60)-INT(ABS(K133)/3600)*60)*60,"00")),""))</f>
      </c>
      <c r="M133" s="18" t="str">
        <f>IF(ISERROR(VLOOKUP(B133,'2008'!B:I,5,FALSE)),"",IF(K133&lt;0,CONCATENATE("-",INT(ABS(K133)/3600),":",TEXT(INT(ABS(K133)/60)-INT(ABS(K133)/3600)*60,"00"),":",TEXT(ABS(K133)-INT(ABS(K133)/3600)*3600-(INT(ABS(K133)/60)-INT(ABS(K133)/3600)*60)*60,"00")),""))</f>
        <v>-0:01:31</v>
      </c>
    </row>
    <row r="134" spans="1:13" ht="12.75">
      <c r="A134" s="1">
        <v>133</v>
      </c>
      <c r="B134" s="1" t="s">
        <v>175</v>
      </c>
      <c r="C134" s="1">
        <v>3399</v>
      </c>
      <c r="D134" s="1" t="s">
        <v>1</v>
      </c>
      <c r="E134" s="1"/>
      <c r="F134" s="2">
        <v>0.02951388888888889</v>
      </c>
      <c r="G134" s="8">
        <f t="shared" si="6"/>
        <v>0.001967592592592593</v>
      </c>
      <c r="H134" s="9">
        <f t="shared" si="7"/>
        <v>21.176470588235297</v>
      </c>
      <c r="I134" s="8">
        <f t="shared" si="8"/>
        <v>0.008784722222222225</v>
      </c>
      <c r="J134" s="2">
        <f>IF(ISERROR(VLOOKUP(B134,'2008'!B:I,5,FALSE)),"",VLOOKUP(B134,'2008'!B:I,5,FALSE))</f>
      </c>
      <c r="K134" s="1">
        <f>IF(ISERROR(VLOOKUP(B134,'2008'!B:I,5,FALSE)),"",(HOUR(J134)*3600+MINUTE(J134)*60+SECOND(J134))-(HOUR(F134)*3600+MINUTE(F134)*60+SECOND(F134)))</f>
      </c>
      <c r="L134" s="17">
        <f>IF(ISERROR(VLOOKUP(B134,'2008'!B:I,5,FALSE)),"",IF(K134&gt;=0,CONCATENATE(INT(ABS(K134)/3600),":",TEXT(INT(ABS(K134)/60)-INT(ABS(K134)/3600)*60,"00"),":",TEXT(ABS(K134)-INT(ABS(K134)/3600)*3600-(INT(ABS(K134)/60)-INT(ABS(K134)/3600)*60)*60,"00")),""))</f>
      </c>
      <c r="M134" s="18">
        <f>IF(ISERROR(VLOOKUP(B134,'2008'!B:I,5,FALSE)),"",IF(K134&lt;0,CONCATENATE("-",INT(ABS(K134)/3600),":",TEXT(INT(ABS(K134)/60)-INT(ABS(K134)/3600)*60,"00"),":",TEXT(ABS(K134)-INT(ABS(K134)/3600)*3600-(INT(ABS(K134)/60)-INT(ABS(K134)/3600)*60)*60,"00")),""))</f>
      </c>
    </row>
    <row r="135" spans="1:13" ht="12.75">
      <c r="A135" s="1">
        <v>134</v>
      </c>
      <c r="B135" s="1" t="s">
        <v>176</v>
      </c>
      <c r="C135" s="1">
        <v>3210</v>
      </c>
      <c r="D135" s="1" t="s">
        <v>35</v>
      </c>
      <c r="E135" s="1" t="s">
        <v>33</v>
      </c>
      <c r="F135" s="2">
        <v>0.030046296296296297</v>
      </c>
      <c r="G135" s="8">
        <f t="shared" si="6"/>
        <v>0.0020030864197530863</v>
      </c>
      <c r="H135" s="9">
        <f t="shared" si="7"/>
        <v>20.801232665639443</v>
      </c>
      <c r="I135" s="8">
        <f t="shared" si="8"/>
        <v>0.00931712962962963</v>
      </c>
      <c r="J135" s="2">
        <f>IF(ISERROR(VLOOKUP(B135,'2008'!B:I,5,FALSE)),"",VLOOKUP(B135,'2008'!B:I,5,FALSE))</f>
        <v>0.03462962962962963</v>
      </c>
      <c r="K135" s="1">
        <f>IF(ISERROR(VLOOKUP(B135,'2008'!B:I,5,FALSE)),"",(HOUR(J135)*3600+MINUTE(J135)*60+SECOND(J135))-(HOUR(F135)*3600+MINUTE(F135)*60+SECOND(F135)))</f>
        <v>396</v>
      </c>
      <c r="L135" s="17" t="str">
        <f>IF(ISERROR(VLOOKUP(B135,'2008'!B:I,5,FALSE)),"",IF(K135&gt;=0,CONCATENATE(INT(ABS(K135)/3600),":",TEXT(INT(ABS(K135)/60)-INT(ABS(K135)/3600)*60,"00"),":",TEXT(ABS(K135)-INT(ABS(K135)/3600)*3600-(INT(ABS(K135)/60)-INT(ABS(K135)/3600)*60)*60,"00")),""))</f>
        <v>0:06:36</v>
      </c>
      <c r="M135" s="18">
        <f>IF(ISERROR(VLOOKUP(B135,'2008'!B:I,5,FALSE)),"",IF(K135&lt;0,CONCATENATE("-",INT(ABS(K135)/3600),":",TEXT(INT(ABS(K135)/60)-INT(ABS(K135)/3600)*60,"00"),":",TEXT(ABS(K135)-INT(ABS(K135)/3600)*3600-(INT(ABS(K135)/60)-INT(ABS(K135)/3600)*60)*60,"00")),""))</f>
      </c>
    </row>
    <row r="136" spans="1:13" ht="12.75">
      <c r="A136" s="1">
        <v>135</v>
      </c>
      <c r="B136" s="1">
        <v>3291</v>
      </c>
      <c r="C136" s="1">
        <v>3291</v>
      </c>
      <c r="D136" s="1" t="s">
        <v>1</v>
      </c>
      <c r="E136" s="1"/>
      <c r="F136" s="2">
        <v>0.030127314814814815</v>
      </c>
      <c r="G136" s="8">
        <f t="shared" si="6"/>
        <v>0.002008487654320988</v>
      </c>
      <c r="H136" s="9">
        <f t="shared" si="7"/>
        <v>20.745293891663465</v>
      </c>
      <c r="I136" s="8">
        <f t="shared" si="8"/>
        <v>0.009398148148148149</v>
      </c>
      <c r="J136" s="2">
        <f>IF(ISERROR(VLOOKUP(B136,'2008'!B:I,5,FALSE)),"",VLOOKUP(B136,'2008'!B:I,5,FALSE))</f>
      </c>
      <c r="K136" s="1">
        <f>IF(ISERROR(VLOOKUP(B136,'2008'!B:I,5,FALSE)),"",(HOUR(J136)*3600+MINUTE(J136)*60+SECOND(J136))-(HOUR(F136)*3600+MINUTE(F136)*60+SECOND(F136)))</f>
      </c>
      <c r="L136" s="17">
        <f>IF(ISERROR(VLOOKUP(B136,'2008'!B:I,5,FALSE)),"",IF(K136&gt;=0,CONCATENATE(INT(ABS(K136)/3600),":",TEXT(INT(ABS(K136)/60)-INT(ABS(K136)/3600)*60,"00"),":",TEXT(ABS(K136)-INT(ABS(K136)/3600)*3600-(INT(ABS(K136)/60)-INT(ABS(K136)/3600)*60)*60,"00")),""))</f>
      </c>
      <c r="M136" s="18">
        <f>IF(ISERROR(VLOOKUP(B136,'2008'!B:I,5,FALSE)),"",IF(K136&lt;0,CONCATENATE("-",INT(ABS(K136)/3600),":",TEXT(INT(ABS(K136)/60)-INT(ABS(K136)/3600)*60,"00"),":",TEXT(ABS(K136)-INT(ABS(K136)/3600)*3600-(INT(ABS(K136)/60)-INT(ABS(K136)/3600)*60)*60,"00")),""))</f>
      </c>
    </row>
    <row r="137" spans="1:13" ht="12.75">
      <c r="A137" s="1">
        <v>136</v>
      </c>
      <c r="B137" s="1" t="s">
        <v>177</v>
      </c>
      <c r="C137" s="1">
        <v>3389</v>
      </c>
      <c r="D137" s="1" t="s">
        <v>6</v>
      </c>
      <c r="E137" s="1" t="s">
        <v>178</v>
      </c>
      <c r="F137" s="2">
        <v>0.03008101851851852</v>
      </c>
      <c r="G137" s="8">
        <f t="shared" si="6"/>
        <v>0.0020054012345679015</v>
      </c>
      <c r="H137" s="9">
        <f t="shared" si="7"/>
        <v>20.777222008464793</v>
      </c>
      <c r="I137" s="8">
        <f t="shared" si="8"/>
        <v>0.009351851851851854</v>
      </c>
      <c r="J137" s="2">
        <f>IF(ISERROR(VLOOKUP(B137,'2008'!B:I,5,FALSE)),"",VLOOKUP(B137,'2008'!B:I,5,FALSE))</f>
      </c>
      <c r="K137" s="1">
        <f>IF(ISERROR(VLOOKUP(B137,'2008'!B:I,5,FALSE)),"",(HOUR(J137)*3600+MINUTE(J137)*60+SECOND(J137))-(HOUR(F137)*3600+MINUTE(F137)*60+SECOND(F137)))</f>
      </c>
      <c r="L137" s="17">
        <f>IF(ISERROR(VLOOKUP(B137,'2008'!B:I,5,FALSE)),"",IF(K137&gt;=0,CONCATENATE(INT(ABS(K137)/3600),":",TEXT(INT(ABS(K137)/60)-INT(ABS(K137)/3600)*60,"00"),":",TEXT(ABS(K137)-INT(ABS(K137)/3600)*3600-(INT(ABS(K137)/60)-INT(ABS(K137)/3600)*60)*60,"00")),""))</f>
      </c>
      <c r="M137" s="18">
        <f>IF(ISERROR(VLOOKUP(B137,'2008'!B:I,5,FALSE)),"",IF(K137&lt;0,CONCATENATE("-",INT(ABS(K137)/3600),":",TEXT(INT(ABS(K137)/60)-INT(ABS(K137)/3600)*60,"00"),":",TEXT(ABS(K137)-INT(ABS(K137)/3600)*3600-(INT(ABS(K137)/60)-INT(ABS(K137)/3600)*60)*60,"00")),""))</f>
      </c>
    </row>
    <row r="138" spans="1:13" ht="12.75">
      <c r="A138" s="1">
        <v>137</v>
      </c>
      <c r="B138" s="1" t="s">
        <v>179</v>
      </c>
      <c r="C138" s="1">
        <v>3395</v>
      </c>
      <c r="D138" s="1" t="s">
        <v>6</v>
      </c>
      <c r="E138" s="1" t="s">
        <v>25</v>
      </c>
      <c r="F138" s="2">
        <v>0.030115740740740738</v>
      </c>
      <c r="G138" s="8">
        <f t="shared" si="6"/>
        <v>0.002007716049382716</v>
      </c>
      <c r="H138" s="9">
        <f t="shared" si="7"/>
        <v>20.7532667179093</v>
      </c>
      <c r="I138" s="8">
        <f t="shared" si="8"/>
        <v>0.009386574074074071</v>
      </c>
      <c r="J138" s="2">
        <f>IF(ISERROR(VLOOKUP(B138,'2008'!B:I,5,FALSE)),"",VLOOKUP(B138,'2008'!B:I,5,FALSE))</f>
        <v>0.028854166666666667</v>
      </c>
      <c r="K138" s="1">
        <f>IF(ISERROR(VLOOKUP(B138,'2008'!B:I,5,FALSE)),"",(HOUR(J138)*3600+MINUTE(J138)*60+SECOND(J138))-(HOUR(F138)*3600+MINUTE(F138)*60+SECOND(F138)))</f>
        <v>-109</v>
      </c>
      <c r="L138" s="17">
        <f>IF(ISERROR(VLOOKUP(B138,'2008'!B:I,5,FALSE)),"",IF(K138&gt;=0,CONCATENATE(INT(ABS(K138)/3600),":",TEXT(INT(ABS(K138)/60)-INT(ABS(K138)/3600)*60,"00"),":",TEXT(ABS(K138)-INT(ABS(K138)/3600)*3600-(INT(ABS(K138)/60)-INT(ABS(K138)/3600)*60)*60,"00")),""))</f>
      </c>
      <c r="M138" s="18" t="str">
        <f>IF(ISERROR(VLOOKUP(B138,'2008'!B:I,5,FALSE)),"",IF(K138&lt;0,CONCATENATE("-",INT(ABS(K138)/3600),":",TEXT(INT(ABS(K138)/60)-INT(ABS(K138)/3600)*60,"00"),":",TEXT(ABS(K138)-INT(ABS(K138)/3600)*3600-(INT(ABS(K138)/60)-INT(ABS(K138)/3600)*60)*60,"00")),""))</f>
        <v>-0:01:49</v>
      </c>
    </row>
    <row r="139" spans="1:13" ht="12.75">
      <c r="A139" s="1">
        <v>138</v>
      </c>
      <c r="B139" s="1" t="s">
        <v>180</v>
      </c>
      <c r="C139" s="1">
        <v>3349</v>
      </c>
      <c r="D139" s="1" t="s">
        <v>1</v>
      </c>
      <c r="E139" s="1" t="s">
        <v>33</v>
      </c>
      <c r="F139" s="2">
        <v>0.030219907407407407</v>
      </c>
      <c r="G139" s="8">
        <f t="shared" si="6"/>
        <v>0.0020146604938271603</v>
      </c>
      <c r="H139" s="9">
        <f t="shared" si="7"/>
        <v>20.681731137495213</v>
      </c>
      <c r="I139" s="8">
        <f t="shared" si="8"/>
        <v>0.00949074074074074</v>
      </c>
      <c r="J139" s="2">
        <f>IF(ISERROR(VLOOKUP(B139,'2008'!B:I,5,FALSE)),"",VLOOKUP(B139,'2008'!B:I,5,FALSE))</f>
      </c>
      <c r="K139" s="1">
        <f>IF(ISERROR(VLOOKUP(B139,'2008'!B:I,5,FALSE)),"",(HOUR(J139)*3600+MINUTE(J139)*60+SECOND(J139))-(HOUR(F139)*3600+MINUTE(F139)*60+SECOND(F139)))</f>
      </c>
      <c r="L139" s="17">
        <f>IF(ISERROR(VLOOKUP(B139,'2008'!B:I,5,FALSE)),"",IF(K139&gt;=0,CONCATENATE(INT(ABS(K139)/3600),":",TEXT(INT(ABS(K139)/60)-INT(ABS(K139)/3600)*60,"00"),":",TEXT(ABS(K139)-INT(ABS(K139)/3600)*3600-(INT(ABS(K139)/60)-INT(ABS(K139)/3600)*60)*60,"00")),""))</f>
      </c>
      <c r="M139" s="18">
        <f>IF(ISERROR(VLOOKUP(B139,'2008'!B:I,5,FALSE)),"",IF(K139&lt;0,CONCATENATE("-",INT(ABS(K139)/3600),":",TEXT(INT(ABS(K139)/60)-INT(ABS(K139)/3600)*60,"00"),":",TEXT(ABS(K139)-INT(ABS(K139)/3600)*3600-(INT(ABS(K139)/60)-INT(ABS(K139)/3600)*60)*60,"00")),""))</f>
      </c>
    </row>
    <row r="140" spans="1:13" ht="12.75">
      <c r="A140" s="1">
        <v>139</v>
      </c>
      <c r="B140" s="1" t="s">
        <v>181</v>
      </c>
      <c r="C140" s="1">
        <v>3352</v>
      </c>
      <c r="D140" s="1" t="s">
        <v>6</v>
      </c>
      <c r="E140" s="1" t="s">
        <v>33</v>
      </c>
      <c r="F140" s="2">
        <v>0.030416666666666665</v>
      </c>
      <c r="G140" s="8">
        <f t="shared" si="6"/>
        <v>0.0020277777777777777</v>
      </c>
      <c r="H140" s="9">
        <f t="shared" si="7"/>
        <v>20.547945205479454</v>
      </c>
      <c r="I140" s="8">
        <f t="shared" si="8"/>
        <v>0.009687499999999998</v>
      </c>
      <c r="J140" s="2">
        <f>IF(ISERROR(VLOOKUP(B140,'2008'!B:I,5,FALSE)),"",VLOOKUP(B140,'2008'!B:I,5,FALSE))</f>
      </c>
      <c r="K140" s="1">
        <f>IF(ISERROR(VLOOKUP(B140,'2008'!B:I,5,FALSE)),"",(HOUR(J140)*3600+MINUTE(J140)*60+SECOND(J140))-(HOUR(F140)*3600+MINUTE(F140)*60+SECOND(F140)))</f>
      </c>
      <c r="L140" s="17">
        <f>IF(ISERROR(VLOOKUP(B140,'2008'!B:I,5,FALSE)),"",IF(K140&gt;=0,CONCATENATE(INT(ABS(K140)/3600),":",TEXT(INT(ABS(K140)/60)-INT(ABS(K140)/3600)*60,"00"),":",TEXT(ABS(K140)-INT(ABS(K140)/3600)*3600-(INT(ABS(K140)/60)-INT(ABS(K140)/3600)*60)*60,"00")),""))</f>
      </c>
      <c r="M140" s="18">
        <f>IF(ISERROR(VLOOKUP(B140,'2008'!B:I,5,FALSE)),"",IF(K140&lt;0,CONCATENATE("-",INT(ABS(K140)/3600),":",TEXT(INT(ABS(K140)/60)-INT(ABS(K140)/3600)*60,"00"),":",TEXT(ABS(K140)-INT(ABS(K140)/3600)*3600-(INT(ABS(K140)/60)-INT(ABS(K140)/3600)*60)*60,"00")),""))</f>
      </c>
    </row>
    <row r="141" spans="1:13" ht="12.75">
      <c r="A141" s="1">
        <v>140</v>
      </c>
      <c r="B141" s="1" t="s">
        <v>182</v>
      </c>
      <c r="C141" s="1">
        <v>3294</v>
      </c>
      <c r="D141" s="1" t="s">
        <v>1</v>
      </c>
      <c r="E141" s="1"/>
      <c r="F141" s="2">
        <v>0.030358796296296297</v>
      </c>
      <c r="G141" s="8">
        <f t="shared" si="6"/>
        <v>0.00202391975308642</v>
      </c>
      <c r="H141" s="9">
        <f t="shared" si="7"/>
        <v>20.587113991612657</v>
      </c>
      <c r="I141" s="8">
        <f t="shared" si="8"/>
        <v>0.00962962962962963</v>
      </c>
      <c r="J141" s="2">
        <f>IF(ISERROR(VLOOKUP(B141,'2008'!B:I,5,FALSE)),"",VLOOKUP(B141,'2008'!B:I,5,FALSE))</f>
      </c>
      <c r="K141" s="1">
        <f>IF(ISERROR(VLOOKUP(B141,'2008'!B:I,5,FALSE)),"",(HOUR(J141)*3600+MINUTE(J141)*60+SECOND(J141))-(HOUR(F141)*3600+MINUTE(F141)*60+SECOND(F141)))</f>
      </c>
      <c r="L141" s="17">
        <f>IF(ISERROR(VLOOKUP(B141,'2008'!B:I,5,FALSE)),"",IF(K141&gt;=0,CONCATENATE(INT(ABS(K141)/3600),":",TEXT(INT(ABS(K141)/60)-INT(ABS(K141)/3600)*60,"00"),":",TEXT(ABS(K141)-INT(ABS(K141)/3600)*3600-(INT(ABS(K141)/60)-INT(ABS(K141)/3600)*60)*60,"00")),""))</f>
      </c>
      <c r="M141" s="18">
        <f>IF(ISERROR(VLOOKUP(B141,'2008'!B:I,5,FALSE)),"",IF(K141&lt;0,CONCATENATE("-",INT(ABS(K141)/3600),":",TEXT(INT(ABS(K141)/60)-INT(ABS(K141)/3600)*60,"00"),":",TEXT(ABS(K141)-INT(ABS(K141)/3600)*3600-(INT(ABS(K141)/60)-INT(ABS(K141)/3600)*60)*60,"00")),""))</f>
      </c>
    </row>
    <row r="142" spans="1:13" ht="12.75">
      <c r="A142" s="1">
        <v>141</v>
      </c>
      <c r="B142" s="1" t="s">
        <v>183</v>
      </c>
      <c r="C142" s="1">
        <v>3151</v>
      </c>
      <c r="D142" s="1" t="s">
        <v>14</v>
      </c>
      <c r="E142" s="1"/>
      <c r="F142" s="2">
        <v>0.03037037037037037</v>
      </c>
      <c r="G142" s="8">
        <f t="shared" si="6"/>
        <v>0.0020246913580246914</v>
      </c>
      <c r="H142" s="9">
        <f t="shared" si="7"/>
        <v>20.579268292682926</v>
      </c>
      <c r="I142" s="8">
        <f t="shared" si="8"/>
        <v>0.009641203703703704</v>
      </c>
      <c r="J142" s="2">
        <f>IF(ISERROR(VLOOKUP(B142,'2008'!B:I,5,FALSE)),"",VLOOKUP(B142,'2008'!B:I,5,FALSE))</f>
      </c>
      <c r="K142" s="1">
        <f>IF(ISERROR(VLOOKUP(B142,'2008'!B:I,5,FALSE)),"",(HOUR(J142)*3600+MINUTE(J142)*60+SECOND(J142))-(HOUR(F142)*3600+MINUTE(F142)*60+SECOND(F142)))</f>
      </c>
      <c r="L142" s="17">
        <f>IF(ISERROR(VLOOKUP(B142,'2008'!B:I,5,FALSE)),"",IF(K142&gt;=0,CONCATENATE(INT(ABS(K142)/3600),":",TEXT(INT(ABS(K142)/60)-INT(ABS(K142)/3600)*60,"00"),":",TEXT(ABS(K142)-INT(ABS(K142)/3600)*3600-(INT(ABS(K142)/60)-INT(ABS(K142)/3600)*60)*60,"00")),""))</f>
      </c>
      <c r="M142" s="18">
        <f>IF(ISERROR(VLOOKUP(B142,'2008'!B:I,5,FALSE)),"",IF(K142&lt;0,CONCATENATE("-",INT(ABS(K142)/3600),":",TEXT(INT(ABS(K142)/60)-INT(ABS(K142)/3600)*60,"00"),":",TEXT(ABS(K142)-INT(ABS(K142)/3600)*3600-(INT(ABS(K142)/60)-INT(ABS(K142)/3600)*60)*60,"00")),""))</f>
      </c>
    </row>
    <row r="143" spans="1:13" ht="12.75">
      <c r="A143" s="1">
        <v>142</v>
      </c>
      <c r="B143" s="1" t="s">
        <v>184</v>
      </c>
      <c r="C143" s="1">
        <v>3194</v>
      </c>
      <c r="D143" s="1" t="s">
        <v>35</v>
      </c>
      <c r="E143" s="1"/>
      <c r="F143" s="2">
        <v>0.030462962962962966</v>
      </c>
      <c r="G143" s="8">
        <f t="shared" si="6"/>
        <v>0.0020308641975308643</v>
      </c>
      <c r="H143" s="9">
        <f t="shared" si="7"/>
        <v>20.51671732522796</v>
      </c>
      <c r="I143" s="8">
        <f t="shared" si="8"/>
        <v>0.0097337962962963</v>
      </c>
      <c r="J143" s="2">
        <f>IF(ISERROR(VLOOKUP(B143,'2008'!B:I,5,FALSE)),"",VLOOKUP(B143,'2008'!B:I,5,FALSE))</f>
      </c>
      <c r="K143" s="1">
        <f>IF(ISERROR(VLOOKUP(B143,'2008'!B:I,5,FALSE)),"",(HOUR(J143)*3600+MINUTE(J143)*60+SECOND(J143))-(HOUR(F143)*3600+MINUTE(F143)*60+SECOND(F143)))</f>
      </c>
      <c r="L143" s="17">
        <f>IF(ISERROR(VLOOKUP(B143,'2008'!B:I,5,FALSE)),"",IF(K143&gt;=0,CONCATENATE(INT(ABS(K143)/3600),":",TEXT(INT(ABS(K143)/60)-INT(ABS(K143)/3600)*60,"00"),":",TEXT(ABS(K143)-INT(ABS(K143)/3600)*3600-(INT(ABS(K143)/60)-INT(ABS(K143)/3600)*60)*60,"00")),""))</f>
      </c>
      <c r="M143" s="18">
        <f>IF(ISERROR(VLOOKUP(B143,'2008'!B:I,5,FALSE)),"",IF(K143&lt;0,CONCATENATE("-",INT(ABS(K143)/3600),":",TEXT(INT(ABS(K143)/60)-INT(ABS(K143)/3600)*60,"00"),":",TEXT(ABS(K143)-INT(ABS(K143)/3600)*3600-(INT(ABS(K143)/60)-INT(ABS(K143)/3600)*60)*60,"00")),""))</f>
      </c>
    </row>
    <row r="144" spans="1:13" ht="12.75">
      <c r="A144" s="1">
        <v>143</v>
      </c>
      <c r="B144" s="1" t="s">
        <v>185</v>
      </c>
      <c r="C144" s="1">
        <v>3371</v>
      </c>
      <c r="D144" s="1" t="s">
        <v>6</v>
      </c>
      <c r="E144" s="1" t="s">
        <v>140</v>
      </c>
      <c r="F144" s="2">
        <v>0.03043981481481482</v>
      </c>
      <c r="G144" s="8">
        <f t="shared" si="6"/>
        <v>0.0020293209876543214</v>
      </c>
      <c r="H144" s="9">
        <f t="shared" si="7"/>
        <v>20.53231939163498</v>
      </c>
      <c r="I144" s="8">
        <f t="shared" si="8"/>
        <v>0.009710648148148152</v>
      </c>
      <c r="J144" s="2">
        <f>IF(ISERROR(VLOOKUP(B144,'2008'!B:I,5,FALSE)),"",VLOOKUP(B144,'2008'!B:I,5,FALSE))</f>
      </c>
      <c r="K144" s="1">
        <f>IF(ISERROR(VLOOKUP(B144,'2008'!B:I,5,FALSE)),"",(HOUR(J144)*3600+MINUTE(J144)*60+SECOND(J144))-(HOUR(F144)*3600+MINUTE(F144)*60+SECOND(F144)))</f>
      </c>
      <c r="L144" s="17">
        <f>IF(ISERROR(VLOOKUP(B144,'2008'!B:I,5,FALSE)),"",IF(K144&gt;=0,CONCATENATE(INT(ABS(K144)/3600),":",TEXT(INT(ABS(K144)/60)-INT(ABS(K144)/3600)*60,"00"),":",TEXT(ABS(K144)-INT(ABS(K144)/3600)*3600-(INT(ABS(K144)/60)-INT(ABS(K144)/3600)*60)*60,"00")),""))</f>
      </c>
      <c r="M144" s="18">
        <f>IF(ISERROR(VLOOKUP(B144,'2008'!B:I,5,FALSE)),"",IF(K144&lt;0,CONCATENATE("-",INT(ABS(K144)/3600),":",TEXT(INT(ABS(K144)/60)-INT(ABS(K144)/3600)*60,"00"),":",TEXT(ABS(K144)-INT(ABS(K144)/3600)*3600-(INT(ABS(K144)/60)-INT(ABS(K144)/3600)*60)*60,"00")),""))</f>
      </c>
    </row>
    <row r="145" spans="1:13" ht="12.75">
      <c r="A145" s="1">
        <v>144</v>
      </c>
      <c r="B145" s="1" t="s">
        <v>186</v>
      </c>
      <c r="C145" s="1">
        <v>3237</v>
      </c>
      <c r="D145" s="1" t="s">
        <v>35</v>
      </c>
      <c r="E145" s="1"/>
      <c r="F145" s="2">
        <v>0.030428240740740742</v>
      </c>
      <c r="G145" s="8">
        <f t="shared" si="6"/>
        <v>0.0020285493827160495</v>
      </c>
      <c r="H145" s="9">
        <f t="shared" si="7"/>
        <v>20.540129326740203</v>
      </c>
      <c r="I145" s="8">
        <f t="shared" si="8"/>
        <v>0.009699074074074075</v>
      </c>
      <c r="J145" s="2">
        <f>IF(ISERROR(VLOOKUP(B145,'2008'!B:I,5,FALSE)),"",VLOOKUP(B145,'2008'!B:I,5,FALSE))</f>
        <v>0.03006944444444444</v>
      </c>
      <c r="K145" s="1">
        <f>IF(ISERROR(VLOOKUP(B145,'2008'!B:I,5,FALSE)),"",(HOUR(J145)*3600+MINUTE(J145)*60+SECOND(J145))-(HOUR(F145)*3600+MINUTE(F145)*60+SECOND(F145)))</f>
        <v>-31</v>
      </c>
      <c r="L145" s="17">
        <f>IF(ISERROR(VLOOKUP(B145,'2008'!B:I,5,FALSE)),"",IF(K145&gt;=0,CONCATENATE(INT(ABS(K145)/3600),":",TEXT(INT(ABS(K145)/60)-INT(ABS(K145)/3600)*60,"00"),":",TEXT(ABS(K145)-INT(ABS(K145)/3600)*3600-(INT(ABS(K145)/60)-INT(ABS(K145)/3600)*60)*60,"00")),""))</f>
      </c>
      <c r="M145" s="18" t="str">
        <f>IF(ISERROR(VLOOKUP(B145,'2008'!B:I,5,FALSE)),"",IF(K145&lt;0,CONCATENATE("-",INT(ABS(K145)/3600),":",TEXT(INT(ABS(K145)/60)-INT(ABS(K145)/3600)*60,"00"),":",TEXT(ABS(K145)-INT(ABS(K145)/3600)*3600-(INT(ABS(K145)/60)-INT(ABS(K145)/3600)*60)*60,"00")),""))</f>
        <v>-0:00:31</v>
      </c>
    </row>
    <row r="146" spans="1:13" ht="12.75">
      <c r="A146" s="1">
        <v>145</v>
      </c>
      <c r="B146" s="1" t="s">
        <v>187</v>
      </c>
      <c r="C146" s="1">
        <v>3163</v>
      </c>
      <c r="D146" s="1" t="s">
        <v>14</v>
      </c>
      <c r="E146" s="1"/>
      <c r="F146" s="2">
        <v>0.03050925925925926</v>
      </c>
      <c r="G146" s="8">
        <f t="shared" si="6"/>
        <v>0.0020339506172839506</v>
      </c>
      <c r="H146" s="9">
        <f t="shared" si="7"/>
        <v>20.485584218512898</v>
      </c>
      <c r="I146" s="8">
        <f t="shared" si="8"/>
        <v>0.009780092592592594</v>
      </c>
      <c r="J146" s="2">
        <f>IF(ISERROR(VLOOKUP(B146,'2008'!B:I,5,FALSE)),"",VLOOKUP(B146,'2008'!B:I,5,FALSE))</f>
      </c>
      <c r="K146" s="1">
        <f>IF(ISERROR(VLOOKUP(B146,'2008'!B:I,5,FALSE)),"",(HOUR(J146)*3600+MINUTE(J146)*60+SECOND(J146))-(HOUR(F146)*3600+MINUTE(F146)*60+SECOND(F146)))</f>
      </c>
      <c r="L146" s="17">
        <f>IF(ISERROR(VLOOKUP(B146,'2008'!B:I,5,FALSE)),"",IF(K146&gt;=0,CONCATENATE(INT(ABS(K146)/3600),":",TEXT(INT(ABS(K146)/60)-INT(ABS(K146)/3600)*60,"00"),":",TEXT(ABS(K146)-INT(ABS(K146)/3600)*3600-(INT(ABS(K146)/60)-INT(ABS(K146)/3600)*60)*60,"00")),""))</f>
      </c>
      <c r="M146" s="18">
        <f>IF(ISERROR(VLOOKUP(B146,'2008'!B:I,5,FALSE)),"",IF(K146&lt;0,CONCATENATE("-",INT(ABS(K146)/3600),":",TEXT(INT(ABS(K146)/60)-INT(ABS(K146)/3600)*60,"00"),":",TEXT(ABS(K146)-INT(ABS(K146)/3600)*3600-(INT(ABS(K146)/60)-INT(ABS(K146)/3600)*60)*60,"00")),""))</f>
      </c>
    </row>
    <row r="147" spans="1:13" ht="12.75">
      <c r="A147" s="1">
        <v>146</v>
      </c>
      <c r="B147" s="1" t="s">
        <v>188</v>
      </c>
      <c r="C147" s="1">
        <v>3428</v>
      </c>
      <c r="D147" s="1" t="s">
        <v>1</v>
      </c>
      <c r="E147" s="1"/>
      <c r="F147" s="2">
        <v>0.030520833333333334</v>
      </c>
      <c r="G147" s="8">
        <f t="shared" si="6"/>
        <v>0.002034722222222222</v>
      </c>
      <c r="H147" s="9">
        <f t="shared" si="7"/>
        <v>20.477815699658702</v>
      </c>
      <c r="I147" s="8">
        <f t="shared" si="8"/>
        <v>0.009791666666666667</v>
      </c>
      <c r="J147" s="2">
        <f>IF(ISERROR(VLOOKUP(B147,'2008'!B:I,5,FALSE)),"",VLOOKUP(B147,'2008'!B:I,5,FALSE))</f>
      </c>
      <c r="K147" s="1">
        <f>IF(ISERROR(VLOOKUP(B147,'2008'!B:I,5,FALSE)),"",(HOUR(J147)*3600+MINUTE(J147)*60+SECOND(J147))-(HOUR(F147)*3600+MINUTE(F147)*60+SECOND(F147)))</f>
      </c>
      <c r="L147" s="17">
        <f>IF(ISERROR(VLOOKUP(B147,'2008'!B:I,5,FALSE)),"",IF(K147&gt;=0,CONCATENATE(INT(ABS(K147)/3600),":",TEXT(INT(ABS(K147)/60)-INT(ABS(K147)/3600)*60,"00"),":",TEXT(ABS(K147)-INT(ABS(K147)/3600)*3600-(INT(ABS(K147)/60)-INT(ABS(K147)/3600)*60)*60,"00")),""))</f>
      </c>
      <c r="M147" s="18">
        <f>IF(ISERROR(VLOOKUP(B147,'2008'!B:I,5,FALSE)),"",IF(K147&lt;0,CONCATENATE("-",INT(ABS(K147)/3600),":",TEXT(INT(ABS(K147)/60)-INT(ABS(K147)/3600)*60,"00"),":",TEXT(ABS(K147)-INT(ABS(K147)/3600)*3600-(INT(ABS(K147)/60)-INT(ABS(K147)/3600)*60)*60,"00")),""))</f>
      </c>
    </row>
    <row r="148" spans="1:13" ht="12.75">
      <c r="A148" s="1">
        <v>147</v>
      </c>
      <c r="B148" s="1" t="s">
        <v>189</v>
      </c>
      <c r="C148" s="1">
        <v>3234</v>
      </c>
      <c r="D148" s="1" t="s">
        <v>14</v>
      </c>
      <c r="E148" s="1"/>
      <c r="F148" s="2">
        <v>0.030462962962962966</v>
      </c>
      <c r="G148" s="8">
        <f t="shared" si="6"/>
        <v>0.0020308641975308643</v>
      </c>
      <c r="H148" s="9">
        <f t="shared" si="7"/>
        <v>20.51671732522796</v>
      </c>
      <c r="I148" s="8">
        <f t="shared" si="8"/>
        <v>0.0097337962962963</v>
      </c>
      <c r="J148" s="2">
        <f>IF(ISERROR(VLOOKUP(B148,'2008'!B:I,5,FALSE)),"",VLOOKUP(B148,'2008'!B:I,5,FALSE))</f>
        <v>0.036516203703703703</v>
      </c>
      <c r="K148" s="1">
        <f>IF(ISERROR(VLOOKUP(B148,'2008'!B:I,5,FALSE)),"",(HOUR(J148)*3600+MINUTE(J148)*60+SECOND(J148))-(HOUR(F148)*3600+MINUTE(F148)*60+SECOND(F148)))</f>
        <v>523</v>
      </c>
      <c r="L148" s="17" t="str">
        <f>IF(ISERROR(VLOOKUP(B148,'2008'!B:I,5,FALSE)),"",IF(K148&gt;=0,CONCATENATE(INT(ABS(K148)/3600),":",TEXT(INT(ABS(K148)/60)-INT(ABS(K148)/3600)*60,"00"),":",TEXT(ABS(K148)-INT(ABS(K148)/3600)*3600-(INT(ABS(K148)/60)-INT(ABS(K148)/3600)*60)*60,"00")),""))</f>
        <v>0:08:43</v>
      </c>
      <c r="M148" s="18">
        <f>IF(ISERROR(VLOOKUP(B148,'2008'!B:I,5,FALSE)),"",IF(K148&lt;0,CONCATENATE("-",INT(ABS(K148)/3600),":",TEXT(INT(ABS(K148)/60)-INT(ABS(K148)/3600)*60,"00"),":",TEXT(ABS(K148)-INT(ABS(K148)/3600)*3600-(INT(ABS(K148)/60)-INT(ABS(K148)/3600)*60)*60,"00")),""))</f>
      </c>
    </row>
    <row r="149" spans="1:13" ht="12.75">
      <c r="A149" s="1">
        <v>148</v>
      </c>
      <c r="B149" s="1" t="s">
        <v>190</v>
      </c>
      <c r="C149" s="1">
        <v>3156</v>
      </c>
      <c r="D149" s="1" t="s">
        <v>14</v>
      </c>
      <c r="E149" s="1" t="s">
        <v>25</v>
      </c>
      <c r="F149" s="2">
        <v>0.030462962962962966</v>
      </c>
      <c r="G149" s="8">
        <f t="shared" si="6"/>
        <v>0.0020308641975308643</v>
      </c>
      <c r="H149" s="9">
        <f t="shared" si="7"/>
        <v>20.51671732522796</v>
      </c>
      <c r="I149" s="8">
        <f t="shared" si="8"/>
        <v>0.0097337962962963</v>
      </c>
      <c r="J149" s="2">
        <f>IF(ISERROR(VLOOKUP(B149,'2008'!B:I,5,FALSE)),"",VLOOKUP(B149,'2008'!B:I,5,FALSE))</f>
        <v>0.04138888888888889</v>
      </c>
      <c r="K149" s="1">
        <f>IF(ISERROR(VLOOKUP(B149,'2008'!B:I,5,FALSE)),"",(HOUR(J149)*3600+MINUTE(J149)*60+SECOND(J149))-(HOUR(F149)*3600+MINUTE(F149)*60+SECOND(F149)))</f>
        <v>944</v>
      </c>
      <c r="L149" s="17" t="str">
        <f>IF(ISERROR(VLOOKUP(B149,'2008'!B:I,5,FALSE)),"",IF(K149&gt;=0,CONCATENATE(INT(ABS(K149)/3600),":",TEXT(INT(ABS(K149)/60)-INT(ABS(K149)/3600)*60,"00"),":",TEXT(ABS(K149)-INT(ABS(K149)/3600)*3600-(INT(ABS(K149)/60)-INT(ABS(K149)/3600)*60)*60,"00")),""))</f>
        <v>0:15:44</v>
      </c>
      <c r="M149" s="18">
        <f>IF(ISERROR(VLOOKUP(B149,'2008'!B:I,5,FALSE)),"",IF(K149&lt;0,CONCATENATE("-",INT(ABS(K149)/3600),":",TEXT(INT(ABS(K149)/60)-INT(ABS(K149)/3600)*60,"00"),":",TEXT(ABS(K149)-INT(ABS(K149)/3600)*3600-(INT(ABS(K149)/60)-INT(ABS(K149)/3600)*60)*60,"00")),""))</f>
      </c>
    </row>
    <row r="150" spans="1:13" ht="12.75">
      <c r="A150" s="1">
        <v>149</v>
      </c>
      <c r="B150" s="1" t="s">
        <v>456</v>
      </c>
      <c r="C150" s="1">
        <v>3160</v>
      </c>
      <c r="D150" s="1" t="s">
        <v>14</v>
      </c>
      <c r="E150" s="1" t="s">
        <v>25</v>
      </c>
      <c r="F150" s="2">
        <v>0.030474537037037036</v>
      </c>
      <c r="G150" s="8">
        <f t="shared" si="6"/>
        <v>0.002031635802469136</v>
      </c>
      <c r="H150" s="9">
        <f t="shared" si="7"/>
        <v>20.508925180402585</v>
      </c>
      <c r="I150" s="8">
        <f t="shared" si="8"/>
        <v>0.00974537037037037</v>
      </c>
      <c r="J150" s="2">
        <f>IF(ISERROR(VLOOKUP(B150,'2008'!B:I,5,FALSE)),"",VLOOKUP(B150,'2008'!B:I,5,FALSE))</f>
        <v>0.03090277777777778</v>
      </c>
      <c r="K150" s="1">
        <f>IF(ISERROR(VLOOKUP(B150,'2008'!B:I,5,FALSE)),"",(HOUR(J150)*3600+MINUTE(J150)*60+SECOND(J150))-(HOUR(F150)*3600+MINUTE(F150)*60+SECOND(F150)))</f>
        <v>37</v>
      </c>
      <c r="L150" s="17" t="str">
        <f>IF(ISERROR(VLOOKUP(B150,'2008'!B:I,5,FALSE)),"",IF(K150&gt;=0,CONCATENATE(INT(ABS(K150)/3600),":",TEXT(INT(ABS(K150)/60)-INT(ABS(K150)/3600)*60,"00"),":",TEXT(ABS(K150)-INT(ABS(K150)/3600)*3600-(INT(ABS(K150)/60)-INT(ABS(K150)/3600)*60)*60,"00")),""))</f>
        <v>0:00:37</v>
      </c>
      <c r="M150" s="18">
        <f>IF(ISERROR(VLOOKUP(B150,'2008'!B:I,5,FALSE)),"",IF(K150&lt;0,CONCATENATE("-",INT(ABS(K150)/3600),":",TEXT(INT(ABS(K150)/60)-INT(ABS(K150)/3600)*60,"00"),":",TEXT(ABS(K150)-INT(ABS(K150)/3600)*3600-(INT(ABS(K150)/60)-INT(ABS(K150)/3600)*60)*60,"00")),""))</f>
      </c>
    </row>
    <row r="151" spans="1:13" ht="12.75">
      <c r="A151" s="1">
        <v>150</v>
      </c>
      <c r="B151" s="1" t="s">
        <v>191</v>
      </c>
      <c r="C151" s="1">
        <v>3347</v>
      </c>
      <c r="D151" s="1" t="s">
        <v>6</v>
      </c>
      <c r="E151" s="1"/>
      <c r="F151" s="2">
        <v>0.0303125</v>
      </c>
      <c r="G151" s="8">
        <f t="shared" si="6"/>
        <v>0.0020208333333333332</v>
      </c>
      <c r="H151" s="9">
        <f t="shared" si="7"/>
        <v>20.618556701030926</v>
      </c>
      <c r="I151" s="8">
        <f t="shared" si="8"/>
        <v>0.009583333333333333</v>
      </c>
      <c r="J151" s="2">
        <f>IF(ISERROR(VLOOKUP(B151,'2008'!B:I,5,FALSE)),"",VLOOKUP(B151,'2008'!B:I,5,FALSE))</f>
      </c>
      <c r="K151" s="1">
        <f>IF(ISERROR(VLOOKUP(B151,'2008'!B:I,5,FALSE)),"",(HOUR(J151)*3600+MINUTE(J151)*60+SECOND(J151))-(HOUR(F151)*3600+MINUTE(F151)*60+SECOND(F151)))</f>
      </c>
      <c r="L151" s="17">
        <f>IF(ISERROR(VLOOKUP(B151,'2008'!B:I,5,FALSE)),"",IF(K151&gt;=0,CONCATENATE(INT(ABS(K151)/3600),":",TEXT(INT(ABS(K151)/60)-INT(ABS(K151)/3600)*60,"00"),":",TEXT(ABS(K151)-INT(ABS(K151)/3600)*3600-(INT(ABS(K151)/60)-INT(ABS(K151)/3600)*60)*60,"00")),""))</f>
      </c>
      <c r="M151" s="18">
        <f>IF(ISERROR(VLOOKUP(B151,'2008'!B:I,5,FALSE)),"",IF(K151&lt;0,CONCATENATE("-",INT(ABS(K151)/3600),":",TEXT(INT(ABS(K151)/60)-INT(ABS(K151)/3600)*60,"00"),":",TEXT(ABS(K151)-INT(ABS(K151)/3600)*3600-(INT(ABS(K151)/60)-INT(ABS(K151)/3600)*60)*60,"00")),""))</f>
      </c>
    </row>
    <row r="152" spans="1:13" ht="12.75">
      <c r="A152" s="1">
        <v>151</v>
      </c>
      <c r="B152" s="1" t="s">
        <v>192</v>
      </c>
      <c r="C152" s="1">
        <v>3268</v>
      </c>
      <c r="D152" s="1" t="s">
        <v>6</v>
      </c>
      <c r="E152" s="1" t="s">
        <v>117</v>
      </c>
      <c r="F152" s="2">
        <v>0.030763888888888886</v>
      </c>
      <c r="G152" s="8">
        <f t="shared" si="6"/>
        <v>0.0020509259259259257</v>
      </c>
      <c r="H152" s="9">
        <f t="shared" si="7"/>
        <v>20.31602708803612</v>
      </c>
      <c r="I152" s="8">
        <f t="shared" si="8"/>
        <v>0.01003472222222222</v>
      </c>
      <c r="J152" s="2">
        <f>IF(ISERROR(VLOOKUP(B152,'2008'!B:I,5,FALSE)),"",VLOOKUP(B152,'2008'!B:I,5,FALSE))</f>
      </c>
      <c r="K152" s="1">
        <f>IF(ISERROR(VLOOKUP(B152,'2008'!B:I,5,FALSE)),"",(HOUR(J152)*3600+MINUTE(J152)*60+SECOND(J152))-(HOUR(F152)*3600+MINUTE(F152)*60+SECOND(F152)))</f>
      </c>
      <c r="L152" s="17">
        <f>IF(ISERROR(VLOOKUP(B152,'2008'!B:I,5,FALSE)),"",IF(K152&gt;=0,CONCATENATE(INT(ABS(K152)/3600),":",TEXT(INT(ABS(K152)/60)-INT(ABS(K152)/3600)*60,"00"),":",TEXT(ABS(K152)-INT(ABS(K152)/3600)*3600-(INT(ABS(K152)/60)-INT(ABS(K152)/3600)*60)*60,"00")),""))</f>
      </c>
      <c r="M152" s="18">
        <f>IF(ISERROR(VLOOKUP(B152,'2008'!B:I,5,FALSE)),"",IF(K152&lt;0,CONCATENATE("-",INT(ABS(K152)/3600),":",TEXT(INT(ABS(K152)/60)-INT(ABS(K152)/3600)*60,"00"),":",TEXT(ABS(K152)-INT(ABS(K152)/3600)*3600-(INT(ABS(K152)/60)-INT(ABS(K152)/3600)*60)*60,"00")),""))</f>
      </c>
    </row>
    <row r="153" spans="1:13" ht="12.75">
      <c r="A153" s="1">
        <v>152</v>
      </c>
      <c r="B153" s="1" t="s">
        <v>193</v>
      </c>
      <c r="C153" s="1">
        <v>3430</v>
      </c>
      <c r="D153" s="1" t="s">
        <v>1</v>
      </c>
      <c r="E153" s="1"/>
      <c r="F153" s="2">
        <v>0.030844907407407404</v>
      </c>
      <c r="G153" s="8">
        <f t="shared" si="6"/>
        <v>0.002056327160493827</v>
      </c>
      <c r="H153" s="9">
        <f t="shared" si="7"/>
        <v>20.262664165103192</v>
      </c>
      <c r="I153" s="8">
        <f t="shared" si="8"/>
        <v>0.010115740740740738</v>
      </c>
      <c r="J153" s="2">
        <f>IF(ISERROR(VLOOKUP(B153,'2008'!B:I,5,FALSE)),"",VLOOKUP(B153,'2008'!B:I,5,FALSE))</f>
      </c>
      <c r="K153" s="1">
        <f>IF(ISERROR(VLOOKUP(B153,'2008'!B:I,5,FALSE)),"",(HOUR(J153)*3600+MINUTE(J153)*60+SECOND(J153))-(HOUR(F153)*3600+MINUTE(F153)*60+SECOND(F153)))</f>
      </c>
      <c r="L153" s="17">
        <f>IF(ISERROR(VLOOKUP(B153,'2008'!B:I,5,FALSE)),"",IF(K153&gt;=0,CONCATENATE(INT(ABS(K153)/3600),":",TEXT(INT(ABS(K153)/60)-INT(ABS(K153)/3600)*60,"00"),":",TEXT(ABS(K153)-INT(ABS(K153)/3600)*3600-(INT(ABS(K153)/60)-INT(ABS(K153)/3600)*60)*60,"00")),""))</f>
      </c>
      <c r="M153" s="18">
        <f>IF(ISERROR(VLOOKUP(B153,'2008'!B:I,5,FALSE)),"",IF(K153&lt;0,CONCATENATE("-",INT(ABS(K153)/3600),":",TEXT(INT(ABS(K153)/60)-INT(ABS(K153)/3600)*60,"00"),":",TEXT(ABS(K153)-INT(ABS(K153)/3600)*3600-(INT(ABS(K153)/60)-INT(ABS(K153)/3600)*60)*60,"00")),""))</f>
      </c>
    </row>
    <row r="154" spans="1:13" ht="12.75">
      <c r="A154" s="1">
        <v>153</v>
      </c>
      <c r="B154" s="1" t="s">
        <v>194</v>
      </c>
      <c r="C154" s="1">
        <v>3396</v>
      </c>
      <c r="D154" s="1" t="s">
        <v>6</v>
      </c>
      <c r="E154" s="1" t="s">
        <v>195</v>
      </c>
      <c r="F154" s="2">
        <v>0.03079861111111111</v>
      </c>
      <c r="G154" s="8">
        <f t="shared" si="6"/>
        <v>0.0020532407407407405</v>
      </c>
      <c r="H154" s="9">
        <f t="shared" si="7"/>
        <v>20.293122886133034</v>
      </c>
      <c r="I154" s="8">
        <f t="shared" si="8"/>
        <v>0.010069444444444443</v>
      </c>
      <c r="J154" s="2">
        <f>IF(ISERROR(VLOOKUP(B154,'2008'!B:I,5,FALSE)),"",VLOOKUP(B154,'2008'!B:I,5,FALSE))</f>
      </c>
      <c r="K154" s="1">
        <f>IF(ISERROR(VLOOKUP(B154,'2008'!B:I,5,FALSE)),"",(HOUR(J154)*3600+MINUTE(J154)*60+SECOND(J154))-(HOUR(F154)*3600+MINUTE(F154)*60+SECOND(F154)))</f>
      </c>
      <c r="L154" s="17">
        <f>IF(ISERROR(VLOOKUP(B154,'2008'!B:I,5,FALSE)),"",IF(K154&gt;=0,CONCATENATE(INT(ABS(K154)/3600),":",TEXT(INT(ABS(K154)/60)-INT(ABS(K154)/3600)*60,"00"),":",TEXT(ABS(K154)-INT(ABS(K154)/3600)*3600-(INT(ABS(K154)/60)-INT(ABS(K154)/3600)*60)*60,"00")),""))</f>
      </c>
      <c r="M154" s="18">
        <f>IF(ISERROR(VLOOKUP(B154,'2008'!B:I,5,FALSE)),"",IF(K154&lt;0,CONCATENATE("-",INT(ABS(K154)/3600),":",TEXT(INT(ABS(K154)/60)-INT(ABS(K154)/3600)*60,"00"),":",TEXT(ABS(K154)-INT(ABS(K154)/3600)*3600-(INT(ABS(K154)/60)-INT(ABS(K154)/3600)*60)*60,"00")),""))</f>
      </c>
    </row>
    <row r="155" spans="1:13" ht="12.75">
      <c r="A155" s="1">
        <v>154</v>
      </c>
      <c r="B155" s="1" t="s">
        <v>196</v>
      </c>
      <c r="C155" s="1">
        <v>3345</v>
      </c>
      <c r="D155" s="1" t="s">
        <v>6</v>
      </c>
      <c r="E155" s="1"/>
      <c r="F155" s="2">
        <v>0.030694444444444444</v>
      </c>
      <c r="G155" s="8">
        <f t="shared" si="6"/>
        <v>0.0020462962962962965</v>
      </c>
      <c r="H155" s="9">
        <f t="shared" si="7"/>
        <v>20.361990950226247</v>
      </c>
      <c r="I155" s="8">
        <f t="shared" si="8"/>
        <v>0.009965277777777778</v>
      </c>
      <c r="J155" s="2">
        <f>IF(ISERROR(VLOOKUP(B155,'2008'!B:I,5,FALSE)),"",VLOOKUP(B155,'2008'!B:I,5,FALSE))</f>
      </c>
      <c r="K155" s="1">
        <f>IF(ISERROR(VLOOKUP(B155,'2008'!B:I,5,FALSE)),"",(HOUR(J155)*3600+MINUTE(J155)*60+SECOND(J155))-(HOUR(F155)*3600+MINUTE(F155)*60+SECOND(F155)))</f>
      </c>
      <c r="L155" s="17">
        <f>IF(ISERROR(VLOOKUP(B155,'2008'!B:I,5,FALSE)),"",IF(K155&gt;=0,CONCATENATE(INT(ABS(K155)/3600),":",TEXT(INT(ABS(K155)/60)-INT(ABS(K155)/3600)*60,"00"),":",TEXT(ABS(K155)-INT(ABS(K155)/3600)*3600-(INT(ABS(K155)/60)-INT(ABS(K155)/3600)*60)*60,"00")),""))</f>
      </c>
      <c r="M155" s="18">
        <f>IF(ISERROR(VLOOKUP(B155,'2008'!B:I,5,FALSE)),"",IF(K155&lt;0,CONCATENATE("-",INT(ABS(K155)/3600),":",TEXT(INT(ABS(K155)/60)-INT(ABS(K155)/3600)*60,"00"),":",TEXT(ABS(K155)-INT(ABS(K155)/3600)*3600-(INT(ABS(K155)/60)-INT(ABS(K155)/3600)*60)*60,"00")),""))</f>
      </c>
    </row>
    <row r="156" spans="1:13" ht="12.75">
      <c r="A156" s="1">
        <v>155</v>
      </c>
      <c r="B156" s="1" t="s">
        <v>197</v>
      </c>
      <c r="C156" s="1">
        <v>3343</v>
      </c>
      <c r="D156" s="1" t="s">
        <v>6</v>
      </c>
      <c r="E156" s="1" t="s">
        <v>25</v>
      </c>
      <c r="F156" s="2">
        <v>0.031030092592592592</v>
      </c>
      <c r="G156" s="8">
        <f t="shared" si="6"/>
        <v>0.0020686728395061726</v>
      </c>
      <c r="H156" s="9">
        <f t="shared" si="7"/>
        <v>20.141738157403957</v>
      </c>
      <c r="I156" s="8">
        <f t="shared" si="8"/>
        <v>0.010300925925925925</v>
      </c>
      <c r="J156" s="2">
        <f>IF(ISERROR(VLOOKUP(B156,'2008'!B:I,5,FALSE)),"",VLOOKUP(B156,'2008'!B:I,5,FALSE))</f>
        <v>0.029768518518518517</v>
      </c>
      <c r="K156" s="1">
        <f>IF(ISERROR(VLOOKUP(B156,'2008'!B:I,5,FALSE)),"",(HOUR(J156)*3600+MINUTE(J156)*60+SECOND(J156))-(HOUR(F156)*3600+MINUTE(F156)*60+SECOND(F156)))</f>
        <v>-109</v>
      </c>
      <c r="L156" s="17">
        <f>IF(ISERROR(VLOOKUP(B156,'2008'!B:I,5,FALSE)),"",IF(K156&gt;=0,CONCATENATE(INT(ABS(K156)/3600),":",TEXT(INT(ABS(K156)/60)-INT(ABS(K156)/3600)*60,"00"),":",TEXT(ABS(K156)-INT(ABS(K156)/3600)*3600-(INT(ABS(K156)/60)-INT(ABS(K156)/3600)*60)*60,"00")),""))</f>
      </c>
      <c r="M156" s="18" t="str">
        <f>IF(ISERROR(VLOOKUP(B156,'2008'!B:I,5,FALSE)),"",IF(K156&lt;0,CONCATENATE("-",INT(ABS(K156)/3600),":",TEXT(INT(ABS(K156)/60)-INT(ABS(K156)/3600)*60,"00"),":",TEXT(ABS(K156)-INT(ABS(K156)/3600)*3600-(INT(ABS(K156)/60)-INT(ABS(K156)/3600)*60)*60,"00")),""))</f>
        <v>-0:01:49</v>
      </c>
    </row>
    <row r="157" spans="1:13" ht="12.75">
      <c r="A157" s="1">
        <v>156</v>
      </c>
      <c r="B157" s="1" t="s">
        <v>198</v>
      </c>
      <c r="C157" s="1">
        <v>3355</v>
      </c>
      <c r="D157" s="1" t="s">
        <v>1</v>
      </c>
      <c r="E157" s="1"/>
      <c r="F157" s="2">
        <v>0.030925925925925926</v>
      </c>
      <c r="G157" s="8">
        <f t="shared" si="6"/>
        <v>0.002061728395061728</v>
      </c>
      <c r="H157" s="9">
        <f t="shared" si="7"/>
        <v>20.209580838323355</v>
      </c>
      <c r="I157" s="8">
        <f t="shared" si="8"/>
        <v>0.01019675925925926</v>
      </c>
      <c r="J157" s="2">
        <f>IF(ISERROR(VLOOKUP(B157,'2008'!B:I,5,FALSE)),"",VLOOKUP(B157,'2008'!B:I,5,FALSE))</f>
      </c>
      <c r="K157" s="1">
        <f>IF(ISERROR(VLOOKUP(B157,'2008'!B:I,5,FALSE)),"",(HOUR(J157)*3600+MINUTE(J157)*60+SECOND(J157))-(HOUR(F157)*3600+MINUTE(F157)*60+SECOND(F157)))</f>
      </c>
      <c r="L157" s="17">
        <f>IF(ISERROR(VLOOKUP(B157,'2008'!B:I,5,FALSE)),"",IF(K157&gt;=0,CONCATENATE(INT(ABS(K157)/3600),":",TEXT(INT(ABS(K157)/60)-INT(ABS(K157)/3600)*60,"00"),":",TEXT(ABS(K157)-INT(ABS(K157)/3600)*3600-(INT(ABS(K157)/60)-INT(ABS(K157)/3600)*60)*60,"00")),""))</f>
      </c>
      <c r="M157" s="18">
        <f>IF(ISERROR(VLOOKUP(B157,'2008'!B:I,5,FALSE)),"",IF(K157&lt;0,CONCATENATE("-",INT(ABS(K157)/3600),":",TEXT(INT(ABS(K157)/60)-INT(ABS(K157)/3600)*60,"00"),":",TEXT(ABS(K157)-INT(ABS(K157)/3600)*3600-(INT(ABS(K157)/60)-INT(ABS(K157)/3600)*60)*60,"00")),""))</f>
      </c>
    </row>
    <row r="158" spans="1:13" ht="12.75">
      <c r="A158" s="1">
        <v>157</v>
      </c>
      <c r="B158" s="1" t="s">
        <v>199</v>
      </c>
      <c r="C158" s="1">
        <v>3256</v>
      </c>
      <c r="D158" s="1" t="s">
        <v>14</v>
      </c>
      <c r="E158" s="1" t="s">
        <v>140</v>
      </c>
      <c r="F158" s="2">
        <v>0.031041666666666665</v>
      </c>
      <c r="G158" s="8">
        <f t="shared" si="6"/>
        <v>0.0020694444444444445</v>
      </c>
      <c r="H158" s="9">
        <f t="shared" si="7"/>
        <v>20.13422818791946</v>
      </c>
      <c r="I158" s="8">
        <f t="shared" si="8"/>
        <v>0.010312499999999999</v>
      </c>
      <c r="J158" s="2">
        <f>IF(ISERROR(VLOOKUP(B158,'2008'!B:I,5,FALSE)),"",VLOOKUP(B158,'2008'!B:I,5,FALSE))</f>
        <v>0.03130787037037037</v>
      </c>
      <c r="K158" s="1">
        <f>IF(ISERROR(VLOOKUP(B158,'2008'!B:I,5,FALSE)),"",(HOUR(J158)*3600+MINUTE(J158)*60+SECOND(J158))-(HOUR(F158)*3600+MINUTE(F158)*60+SECOND(F158)))</f>
        <v>23</v>
      </c>
      <c r="L158" s="17" t="str">
        <f>IF(ISERROR(VLOOKUP(B158,'2008'!B:I,5,FALSE)),"",IF(K158&gt;=0,CONCATENATE(INT(ABS(K158)/3600),":",TEXT(INT(ABS(K158)/60)-INT(ABS(K158)/3600)*60,"00"),":",TEXT(ABS(K158)-INT(ABS(K158)/3600)*3600-(INT(ABS(K158)/60)-INT(ABS(K158)/3600)*60)*60,"00")),""))</f>
        <v>0:00:23</v>
      </c>
      <c r="M158" s="18">
        <f>IF(ISERROR(VLOOKUP(B158,'2008'!B:I,5,FALSE)),"",IF(K158&lt;0,CONCATENATE("-",INT(ABS(K158)/3600),":",TEXT(INT(ABS(K158)/60)-INT(ABS(K158)/3600)*60,"00"),":",TEXT(ABS(K158)-INT(ABS(K158)/3600)*3600-(INT(ABS(K158)/60)-INT(ABS(K158)/3600)*60)*60,"00")),""))</f>
      </c>
    </row>
    <row r="159" spans="1:13" ht="12.75">
      <c r="A159" s="1">
        <v>158</v>
      </c>
      <c r="B159" s="1" t="s">
        <v>200</v>
      </c>
      <c r="C159" s="1">
        <v>3325</v>
      </c>
      <c r="D159" s="1" t="s">
        <v>6</v>
      </c>
      <c r="E159" s="1"/>
      <c r="F159" s="2">
        <v>0.031030092592592592</v>
      </c>
      <c r="G159" s="8">
        <f t="shared" si="6"/>
        <v>0.0020686728395061726</v>
      </c>
      <c r="H159" s="9">
        <f t="shared" si="7"/>
        <v>20.141738157403957</v>
      </c>
      <c r="I159" s="8">
        <f t="shared" si="8"/>
        <v>0.010300925925925925</v>
      </c>
      <c r="J159" s="2">
        <f>IF(ISERROR(VLOOKUP(B159,'2008'!B:I,5,FALSE)),"",VLOOKUP(B159,'2008'!B:I,5,FALSE))</f>
      </c>
      <c r="K159" s="1">
        <f>IF(ISERROR(VLOOKUP(B159,'2008'!B:I,5,FALSE)),"",(HOUR(J159)*3600+MINUTE(J159)*60+SECOND(J159))-(HOUR(F159)*3600+MINUTE(F159)*60+SECOND(F159)))</f>
      </c>
      <c r="L159" s="17">
        <f>IF(ISERROR(VLOOKUP(B159,'2008'!B:I,5,FALSE)),"",IF(K159&gt;=0,CONCATENATE(INT(ABS(K159)/3600),":",TEXT(INT(ABS(K159)/60)-INT(ABS(K159)/3600)*60,"00"),":",TEXT(ABS(K159)-INT(ABS(K159)/3600)*3600-(INT(ABS(K159)/60)-INT(ABS(K159)/3600)*60)*60,"00")),""))</f>
      </c>
      <c r="M159" s="18">
        <f>IF(ISERROR(VLOOKUP(B159,'2008'!B:I,5,FALSE)),"",IF(K159&lt;0,CONCATENATE("-",INT(ABS(K159)/3600),":",TEXT(INT(ABS(K159)/60)-INT(ABS(K159)/3600)*60,"00"),":",TEXT(ABS(K159)-INT(ABS(K159)/3600)*3600-(INT(ABS(K159)/60)-INT(ABS(K159)/3600)*60)*60,"00")),""))</f>
      </c>
    </row>
    <row r="160" spans="1:13" ht="12.75">
      <c r="A160" s="1">
        <v>159</v>
      </c>
      <c r="B160" s="1" t="s">
        <v>201</v>
      </c>
      <c r="C160" s="1">
        <v>3262</v>
      </c>
      <c r="D160" s="1" t="s">
        <v>6</v>
      </c>
      <c r="E160" s="1" t="s">
        <v>202</v>
      </c>
      <c r="F160" s="2">
        <v>0.03091435185185185</v>
      </c>
      <c r="G160" s="8">
        <f t="shared" si="6"/>
        <v>0.0020609567901234568</v>
      </c>
      <c r="H160" s="9">
        <f t="shared" si="7"/>
        <v>20.217147135904156</v>
      </c>
      <c r="I160" s="8">
        <f t="shared" si="8"/>
        <v>0.010185185185185183</v>
      </c>
      <c r="J160" s="2">
        <f>IF(ISERROR(VLOOKUP(B160,'2008'!B:I,5,FALSE)),"",VLOOKUP(B160,'2008'!B:I,5,FALSE))</f>
      </c>
      <c r="K160" s="1">
        <f>IF(ISERROR(VLOOKUP(B160,'2008'!B:I,5,FALSE)),"",(HOUR(J160)*3600+MINUTE(J160)*60+SECOND(J160))-(HOUR(F160)*3600+MINUTE(F160)*60+SECOND(F160)))</f>
      </c>
      <c r="L160" s="17">
        <f>IF(ISERROR(VLOOKUP(B160,'2008'!B:I,5,FALSE)),"",IF(K160&gt;=0,CONCATENATE(INT(ABS(K160)/3600),":",TEXT(INT(ABS(K160)/60)-INT(ABS(K160)/3600)*60,"00"),":",TEXT(ABS(K160)-INT(ABS(K160)/3600)*3600-(INT(ABS(K160)/60)-INT(ABS(K160)/3600)*60)*60,"00")),""))</f>
      </c>
      <c r="M160" s="18">
        <f>IF(ISERROR(VLOOKUP(B160,'2008'!B:I,5,FALSE)),"",IF(K160&lt;0,CONCATENATE("-",INT(ABS(K160)/3600),":",TEXT(INT(ABS(K160)/60)-INT(ABS(K160)/3600)*60,"00"),":",TEXT(ABS(K160)-INT(ABS(K160)/3600)*3600-(INT(ABS(K160)/60)-INT(ABS(K160)/3600)*60)*60,"00")),""))</f>
      </c>
    </row>
    <row r="161" spans="1:13" ht="12.75">
      <c r="A161" s="1">
        <v>160</v>
      </c>
      <c r="B161" s="1" t="s">
        <v>203</v>
      </c>
      <c r="C161" s="1">
        <v>3418</v>
      </c>
      <c r="D161" s="1" t="s">
        <v>6</v>
      </c>
      <c r="E161" s="1" t="s">
        <v>148</v>
      </c>
      <c r="F161" s="2">
        <v>0.031215277777777783</v>
      </c>
      <c r="G161" s="8">
        <f t="shared" si="6"/>
        <v>0.002081018518518519</v>
      </c>
      <c r="H161" s="9">
        <f t="shared" si="7"/>
        <v>20.022246941045605</v>
      </c>
      <c r="I161" s="8">
        <f t="shared" si="8"/>
        <v>0.010486111111111116</v>
      </c>
      <c r="J161" s="2">
        <f>IF(ISERROR(VLOOKUP(B161,'2008'!B:I,5,FALSE)),"",VLOOKUP(B161,'2008'!B:I,5,FALSE))</f>
      </c>
      <c r="K161" s="1">
        <f>IF(ISERROR(VLOOKUP(B161,'2008'!B:I,5,FALSE)),"",(HOUR(J161)*3600+MINUTE(J161)*60+SECOND(J161))-(HOUR(F161)*3600+MINUTE(F161)*60+SECOND(F161)))</f>
      </c>
      <c r="L161" s="17">
        <f>IF(ISERROR(VLOOKUP(B161,'2008'!B:I,5,FALSE)),"",IF(K161&gt;=0,CONCATENATE(INT(ABS(K161)/3600),":",TEXT(INT(ABS(K161)/60)-INT(ABS(K161)/3600)*60,"00"),":",TEXT(ABS(K161)-INT(ABS(K161)/3600)*3600-(INT(ABS(K161)/60)-INT(ABS(K161)/3600)*60)*60,"00")),""))</f>
      </c>
      <c r="M161" s="18">
        <f>IF(ISERROR(VLOOKUP(B161,'2008'!B:I,5,FALSE)),"",IF(K161&lt;0,CONCATENATE("-",INT(ABS(K161)/3600),":",TEXT(INT(ABS(K161)/60)-INT(ABS(K161)/3600)*60,"00"),":",TEXT(ABS(K161)-INT(ABS(K161)/3600)*3600-(INT(ABS(K161)/60)-INT(ABS(K161)/3600)*60)*60,"00")),""))</f>
      </c>
    </row>
    <row r="162" spans="1:13" ht="12.75">
      <c r="A162" s="1">
        <v>161</v>
      </c>
      <c r="B162" s="1" t="s">
        <v>204</v>
      </c>
      <c r="C162" s="1">
        <v>3429</v>
      </c>
      <c r="D162" s="1" t="s">
        <v>6</v>
      </c>
      <c r="E162" s="1" t="s">
        <v>75</v>
      </c>
      <c r="F162" s="2">
        <v>0.03131944444444445</v>
      </c>
      <c r="G162" s="8">
        <f t="shared" si="6"/>
        <v>0.0020879629629629633</v>
      </c>
      <c r="H162" s="9">
        <f t="shared" si="7"/>
        <v>19.955654101995563</v>
      </c>
      <c r="I162" s="8">
        <f t="shared" si="8"/>
        <v>0.010590277777777782</v>
      </c>
      <c r="J162" s="2">
        <f>IF(ISERROR(VLOOKUP(B162,'2008'!B:I,5,FALSE)),"",VLOOKUP(B162,'2008'!B:I,5,FALSE))</f>
        <v>0.02666666666666667</v>
      </c>
      <c r="K162" s="1">
        <f>IF(ISERROR(VLOOKUP(B162,'2008'!B:I,5,FALSE)),"",(HOUR(J162)*3600+MINUTE(J162)*60+SECOND(J162))-(HOUR(F162)*3600+MINUTE(F162)*60+SECOND(F162)))</f>
        <v>-402</v>
      </c>
      <c r="L162" s="17">
        <f>IF(ISERROR(VLOOKUP(B162,'2008'!B:I,5,FALSE)),"",IF(K162&gt;=0,CONCATENATE(INT(ABS(K162)/3600),":",TEXT(INT(ABS(K162)/60)-INT(ABS(K162)/3600)*60,"00"),":",TEXT(ABS(K162)-INT(ABS(K162)/3600)*3600-(INT(ABS(K162)/60)-INT(ABS(K162)/3600)*60)*60,"00")),""))</f>
      </c>
      <c r="M162" s="18" t="str">
        <f>IF(ISERROR(VLOOKUP(B162,'2008'!B:I,5,FALSE)),"",IF(K162&lt;0,CONCATENATE("-",INT(ABS(K162)/3600),":",TEXT(INT(ABS(K162)/60)-INT(ABS(K162)/3600)*60,"00"),":",TEXT(ABS(K162)-INT(ABS(K162)/3600)*3600-(INT(ABS(K162)/60)-INT(ABS(K162)/3600)*60)*60,"00")),""))</f>
        <v>-0:06:42</v>
      </c>
    </row>
    <row r="163" spans="1:13" ht="12.75">
      <c r="A163" s="1">
        <v>162</v>
      </c>
      <c r="B163" s="1" t="s">
        <v>205</v>
      </c>
      <c r="C163" s="1">
        <v>3277</v>
      </c>
      <c r="D163" s="1" t="s">
        <v>6</v>
      </c>
      <c r="E163" s="1"/>
      <c r="F163" s="2">
        <v>0.03162037037037037</v>
      </c>
      <c r="G163" s="8">
        <f t="shared" si="6"/>
        <v>0.0021080246913580247</v>
      </c>
      <c r="H163" s="9">
        <f t="shared" si="7"/>
        <v>19.76573938506589</v>
      </c>
      <c r="I163" s="8">
        <f t="shared" si="8"/>
        <v>0.010891203703703702</v>
      </c>
      <c r="J163" s="2">
        <f>IF(ISERROR(VLOOKUP(B163,'2008'!B:I,5,FALSE)),"",VLOOKUP(B163,'2008'!B:I,5,FALSE))</f>
        <v>0.031006944444444445</v>
      </c>
      <c r="K163" s="1">
        <f>IF(ISERROR(VLOOKUP(B163,'2008'!B:I,5,FALSE)),"",(HOUR(J163)*3600+MINUTE(J163)*60+SECOND(J163))-(HOUR(F163)*3600+MINUTE(F163)*60+SECOND(F163)))</f>
        <v>-53</v>
      </c>
      <c r="L163" s="17">
        <f>IF(ISERROR(VLOOKUP(B163,'2008'!B:I,5,FALSE)),"",IF(K163&gt;=0,CONCATENATE(INT(ABS(K163)/3600),":",TEXT(INT(ABS(K163)/60)-INT(ABS(K163)/3600)*60,"00"),":",TEXT(ABS(K163)-INT(ABS(K163)/3600)*3600-(INT(ABS(K163)/60)-INT(ABS(K163)/3600)*60)*60,"00")),""))</f>
      </c>
      <c r="M163" s="18" t="str">
        <f>IF(ISERROR(VLOOKUP(B163,'2008'!B:I,5,FALSE)),"",IF(K163&lt;0,CONCATENATE("-",INT(ABS(K163)/3600),":",TEXT(INT(ABS(K163)/60)-INT(ABS(K163)/3600)*60,"00"),":",TEXT(ABS(K163)-INT(ABS(K163)/3600)*3600-(INT(ABS(K163)/60)-INT(ABS(K163)/3600)*60)*60,"00")),""))</f>
        <v>-0:00:53</v>
      </c>
    </row>
    <row r="164" spans="1:13" ht="12.75">
      <c r="A164" s="1">
        <v>163</v>
      </c>
      <c r="B164" s="1" t="s">
        <v>206</v>
      </c>
      <c r="C164" s="1">
        <v>3357</v>
      </c>
      <c r="D164" s="1" t="s">
        <v>6</v>
      </c>
      <c r="E164" s="1"/>
      <c r="F164" s="2">
        <v>0.0315625</v>
      </c>
      <c r="G164" s="8">
        <f t="shared" si="6"/>
        <v>0.0021041666666666665</v>
      </c>
      <c r="H164" s="9">
        <f t="shared" si="7"/>
        <v>19.801980198019802</v>
      </c>
      <c r="I164" s="8">
        <f t="shared" si="8"/>
        <v>0.010833333333333334</v>
      </c>
      <c r="J164" s="2">
        <f>IF(ISERROR(VLOOKUP(B164,'2008'!B:I,5,FALSE)),"",VLOOKUP(B164,'2008'!B:I,5,FALSE))</f>
      </c>
      <c r="K164" s="1">
        <f>IF(ISERROR(VLOOKUP(B164,'2008'!B:I,5,FALSE)),"",(HOUR(J164)*3600+MINUTE(J164)*60+SECOND(J164))-(HOUR(F164)*3600+MINUTE(F164)*60+SECOND(F164)))</f>
      </c>
      <c r="L164" s="17">
        <f>IF(ISERROR(VLOOKUP(B164,'2008'!B:I,5,FALSE)),"",IF(K164&gt;=0,CONCATENATE(INT(ABS(K164)/3600),":",TEXT(INT(ABS(K164)/60)-INT(ABS(K164)/3600)*60,"00"),":",TEXT(ABS(K164)-INT(ABS(K164)/3600)*3600-(INT(ABS(K164)/60)-INT(ABS(K164)/3600)*60)*60,"00")),""))</f>
      </c>
      <c r="M164" s="18">
        <f>IF(ISERROR(VLOOKUP(B164,'2008'!B:I,5,FALSE)),"",IF(K164&lt;0,CONCATENATE("-",INT(ABS(K164)/3600),":",TEXT(INT(ABS(K164)/60)-INT(ABS(K164)/3600)*60,"00"),":",TEXT(ABS(K164)-INT(ABS(K164)/3600)*3600-(INT(ABS(K164)/60)-INT(ABS(K164)/3600)*60)*60,"00")),""))</f>
      </c>
    </row>
    <row r="165" spans="1:13" ht="12.75">
      <c r="A165" s="1">
        <v>164</v>
      </c>
      <c r="B165" s="1" t="s">
        <v>207</v>
      </c>
      <c r="C165" s="1">
        <v>3281</v>
      </c>
      <c r="D165" s="1" t="s">
        <v>6</v>
      </c>
      <c r="E165" s="1"/>
      <c r="F165" s="2">
        <v>0.03172453703703703</v>
      </c>
      <c r="G165" s="8">
        <f t="shared" si="6"/>
        <v>0.0021149691358024686</v>
      </c>
      <c r="H165" s="9">
        <f t="shared" si="7"/>
        <v>19.700839109813938</v>
      </c>
      <c r="I165" s="8">
        <f t="shared" si="8"/>
        <v>0.010995370370370364</v>
      </c>
      <c r="J165" s="2">
        <f>IF(ISERROR(VLOOKUP(B165,'2008'!B:I,5,FALSE)),"",VLOOKUP(B165,'2008'!B:I,5,FALSE))</f>
      </c>
      <c r="K165" s="1">
        <f>IF(ISERROR(VLOOKUP(B165,'2008'!B:I,5,FALSE)),"",(HOUR(J165)*3600+MINUTE(J165)*60+SECOND(J165))-(HOUR(F165)*3600+MINUTE(F165)*60+SECOND(F165)))</f>
      </c>
      <c r="L165" s="17">
        <f>IF(ISERROR(VLOOKUP(B165,'2008'!B:I,5,FALSE)),"",IF(K165&gt;=0,CONCATENATE(INT(ABS(K165)/3600),":",TEXT(INT(ABS(K165)/60)-INT(ABS(K165)/3600)*60,"00"),":",TEXT(ABS(K165)-INT(ABS(K165)/3600)*3600-(INT(ABS(K165)/60)-INT(ABS(K165)/3600)*60)*60,"00")),""))</f>
      </c>
      <c r="M165" s="18">
        <f>IF(ISERROR(VLOOKUP(B165,'2008'!B:I,5,FALSE)),"",IF(K165&lt;0,CONCATENATE("-",INT(ABS(K165)/3600),":",TEXT(INT(ABS(K165)/60)-INT(ABS(K165)/3600)*60,"00"),":",TEXT(ABS(K165)-INT(ABS(K165)/3600)*3600-(INT(ABS(K165)/60)-INT(ABS(K165)/3600)*60)*60,"00")),""))</f>
      </c>
    </row>
    <row r="166" spans="1:13" ht="12.75">
      <c r="A166" s="1">
        <v>165</v>
      </c>
      <c r="B166" s="1" t="s">
        <v>208</v>
      </c>
      <c r="C166" s="1">
        <v>3247</v>
      </c>
      <c r="D166" s="1" t="s">
        <v>35</v>
      </c>
      <c r="E166" s="1" t="s">
        <v>7</v>
      </c>
      <c r="F166" s="2">
        <v>0.03193287037037037</v>
      </c>
      <c r="G166" s="8">
        <f t="shared" si="6"/>
        <v>0.002128858024691358</v>
      </c>
      <c r="H166" s="9">
        <f t="shared" si="7"/>
        <v>19.572308807538963</v>
      </c>
      <c r="I166" s="8">
        <f t="shared" si="8"/>
        <v>0.011203703703703702</v>
      </c>
      <c r="J166" s="2">
        <f>IF(ISERROR(VLOOKUP(B166,'2008'!B:I,5,FALSE)),"",VLOOKUP(B166,'2008'!B:I,5,FALSE))</f>
        <v>0.030972222222222224</v>
      </c>
      <c r="K166" s="1">
        <f>IF(ISERROR(VLOOKUP(B166,'2008'!B:I,5,FALSE)),"",(HOUR(J166)*3600+MINUTE(J166)*60+SECOND(J166))-(HOUR(F166)*3600+MINUTE(F166)*60+SECOND(F166)))</f>
        <v>-83</v>
      </c>
      <c r="L166" s="17">
        <f>IF(ISERROR(VLOOKUP(B166,'2008'!B:I,5,FALSE)),"",IF(K166&gt;=0,CONCATENATE(INT(ABS(K166)/3600),":",TEXT(INT(ABS(K166)/60)-INT(ABS(K166)/3600)*60,"00"),":",TEXT(ABS(K166)-INT(ABS(K166)/3600)*3600-(INT(ABS(K166)/60)-INT(ABS(K166)/3600)*60)*60,"00")),""))</f>
      </c>
      <c r="M166" s="18" t="str">
        <f>IF(ISERROR(VLOOKUP(B166,'2008'!B:I,5,FALSE)),"",IF(K166&lt;0,CONCATENATE("-",INT(ABS(K166)/3600),":",TEXT(INT(ABS(K166)/60)-INT(ABS(K166)/3600)*60,"00"),":",TEXT(ABS(K166)-INT(ABS(K166)/3600)*3600-(INT(ABS(K166)/60)-INT(ABS(K166)/3600)*60)*60,"00")),""))</f>
        <v>-0:01:23</v>
      </c>
    </row>
    <row r="167" spans="1:13" ht="12.75">
      <c r="A167" s="1">
        <v>166</v>
      </c>
      <c r="B167" s="1" t="s">
        <v>209</v>
      </c>
      <c r="C167" s="1">
        <v>3448</v>
      </c>
      <c r="D167" s="1" t="s">
        <v>6</v>
      </c>
      <c r="E167" s="1" t="s">
        <v>33</v>
      </c>
      <c r="F167" s="2">
        <v>0.03170138888888889</v>
      </c>
      <c r="G167" s="8">
        <f t="shared" si="6"/>
        <v>0.002113425925925926</v>
      </c>
      <c r="H167" s="9">
        <f t="shared" si="7"/>
        <v>19.715224534501644</v>
      </c>
      <c r="I167" s="8">
        <f t="shared" si="8"/>
        <v>0.010972222222222223</v>
      </c>
      <c r="J167" s="2">
        <f>IF(ISERROR(VLOOKUP(B167,'2008'!B:I,5,FALSE)),"",VLOOKUP(B167,'2008'!B:I,5,FALSE))</f>
        <v>0.036597222222222225</v>
      </c>
      <c r="K167" s="1">
        <f>IF(ISERROR(VLOOKUP(B167,'2008'!B:I,5,FALSE)),"",(HOUR(J167)*3600+MINUTE(J167)*60+SECOND(J167))-(HOUR(F167)*3600+MINUTE(F167)*60+SECOND(F167)))</f>
        <v>423</v>
      </c>
      <c r="L167" s="17" t="str">
        <f>IF(ISERROR(VLOOKUP(B167,'2008'!B:I,5,FALSE)),"",IF(K167&gt;=0,CONCATENATE(INT(ABS(K167)/3600),":",TEXT(INT(ABS(K167)/60)-INT(ABS(K167)/3600)*60,"00"),":",TEXT(ABS(K167)-INT(ABS(K167)/3600)*3600-(INT(ABS(K167)/60)-INT(ABS(K167)/3600)*60)*60,"00")),""))</f>
        <v>0:07:03</v>
      </c>
      <c r="M167" s="18">
        <f>IF(ISERROR(VLOOKUP(B167,'2008'!B:I,5,FALSE)),"",IF(K167&lt;0,CONCATENATE("-",INT(ABS(K167)/3600),":",TEXT(INT(ABS(K167)/60)-INT(ABS(K167)/3600)*60,"00"),":",TEXT(ABS(K167)-INT(ABS(K167)/3600)*3600-(INT(ABS(K167)/60)-INT(ABS(K167)/3600)*60)*60,"00")),""))</f>
      </c>
    </row>
    <row r="168" spans="1:13" ht="12.75">
      <c r="A168" s="1">
        <v>167</v>
      </c>
      <c r="B168" s="1" t="s">
        <v>210</v>
      </c>
      <c r="C168" s="1">
        <v>3342</v>
      </c>
      <c r="D168" s="1" t="s">
        <v>6</v>
      </c>
      <c r="E168" s="1" t="s">
        <v>117</v>
      </c>
      <c r="F168" s="2">
        <v>0.03181712962962963</v>
      </c>
      <c r="G168" s="8">
        <f t="shared" si="6"/>
        <v>0.002121141975308642</v>
      </c>
      <c r="H168" s="9">
        <f t="shared" si="7"/>
        <v>19.6435067297199</v>
      </c>
      <c r="I168" s="8">
        <f t="shared" si="8"/>
        <v>0.011087962962962966</v>
      </c>
      <c r="J168" s="2">
        <f>IF(ISERROR(VLOOKUP(B168,'2008'!B:I,5,FALSE)),"",VLOOKUP(B168,'2008'!B:I,5,FALSE))</f>
      </c>
      <c r="K168" s="1">
        <f>IF(ISERROR(VLOOKUP(B168,'2008'!B:I,5,FALSE)),"",(HOUR(J168)*3600+MINUTE(J168)*60+SECOND(J168))-(HOUR(F168)*3600+MINUTE(F168)*60+SECOND(F168)))</f>
      </c>
      <c r="L168" s="17">
        <f>IF(ISERROR(VLOOKUP(B168,'2008'!B:I,5,FALSE)),"",IF(K168&gt;=0,CONCATENATE(INT(ABS(K168)/3600),":",TEXT(INT(ABS(K168)/60)-INT(ABS(K168)/3600)*60,"00"),":",TEXT(ABS(K168)-INT(ABS(K168)/3600)*3600-(INT(ABS(K168)/60)-INT(ABS(K168)/3600)*60)*60,"00")),""))</f>
      </c>
      <c r="M168" s="18">
        <f>IF(ISERROR(VLOOKUP(B168,'2008'!B:I,5,FALSE)),"",IF(K168&lt;0,CONCATENATE("-",INT(ABS(K168)/3600),":",TEXT(INT(ABS(K168)/60)-INT(ABS(K168)/3600)*60,"00"),":",TEXT(ABS(K168)-INT(ABS(K168)/3600)*3600-(INT(ABS(K168)/60)-INT(ABS(K168)/3600)*60)*60,"00")),""))</f>
      </c>
    </row>
    <row r="169" spans="1:13" ht="12.75">
      <c r="A169" s="1">
        <v>168</v>
      </c>
      <c r="B169" s="1" t="s">
        <v>211</v>
      </c>
      <c r="C169" s="1">
        <v>3243</v>
      </c>
      <c r="D169" s="1" t="s">
        <v>35</v>
      </c>
      <c r="E169" s="1"/>
      <c r="F169" s="2">
        <v>0.031747685185185184</v>
      </c>
      <c r="G169" s="8">
        <f t="shared" si="6"/>
        <v>0.0021165123456790124</v>
      </c>
      <c r="H169" s="9">
        <f t="shared" si="7"/>
        <v>19.686474662777982</v>
      </c>
      <c r="I169" s="8">
        <f t="shared" si="8"/>
        <v>0.011018518518518518</v>
      </c>
      <c r="J169" s="2">
        <f>IF(ISERROR(VLOOKUP(B169,'2008'!B:I,5,FALSE)),"",VLOOKUP(B169,'2008'!B:I,5,FALSE))</f>
      </c>
      <c r="K169" s="1">
        <f>IF(ISERROR(VLOOKUP(B169,'2008'!B:I,5,FALSE)),"",(HOUR(J169)*3600+MINUTE(J169)*60+SECOND(J169))-(HOUR(F169)*3600+MINUTE(F169)*60+SECOND(F169)))</f>
      </c>
      <c r="L169" s="17">
        <f>IF(ISERROR(VLOOKUP(B169,'2008'!B:I,5,FALSE)),"",IF(K169&gt;=0,CONCATENATE(INT(ABS(K169)/3600),":",TEXT(INT(ABS(K169)/60)-INT(ABS(K169)/3600)*60,"00"),":",TEXT(ABS(K169)-INT(ABS(K169)/3600)*3600-(INT(ABS(K169)/60)-INT(ABS(K169)/3600)*60)*60,"00")),""))</f>
      </c>
      <c r="M169" s="18">
        <f>IF(ISERROR(VLOOKUP(B169,'2008'!B:I,5,FALSE)),"",IF(K169&lt;0,CONCATENATE("-",INT(ABS(K169)/3600),":",TEXT(INT(ABS(K169)/60)-INT(ABS(K169)/3600)*60,"00"),":",TEXT(ABS(K169)-INT(ABS(K169)/3600)*3600-(INT(ABS(K169)/60)-INT(ABS(K169)/3600)*60)*60,"00")),""))</f>
      </c>
    </row>
    <row r="170" spans="1:13" ht="12.75">
      <c r="A170" s="1">
        <v>169</v>
      </c>
      <c r="B170" s="1" t="s">
        <v>212</v>
      </c>
      <c r="C170" s="1">
        <v>3419</v>
      </c>
      <c r="D170" s="1" t="s">
        <v>1</v>
      </c>
      <c r="E170" s="1"/>
      <c r="F170" s="2">
        <v>0.03173611111111111</v>
      </c>
      <c r="G170" s="8">
        <f t="shared" si="6"/>
        <v>0.0021157407407407405</v>
      </c>
      <c r="H170" s="9">
        <f t="shared" si="7"/>
        <v>19.693654266958422</v>
      </c>
      <c r="I170" s="8">
        <f t="shared" si="8"/>
        <v>0.011006944444444444</v>
      </c>
      <c r="J170" s="2">
        <f>IF(ISERROR(VLOOKUP(B170,'2008'!B:I,5,FALSE)),"",VLOOKUP(B170,'2008'!B:I,5,FALSE))</f>
      </c>
      <c r="K170" s="1">
        <f>IF(ISERROR(VLOOKUP(B170,'2008'!B:I,5,FALSE)),"",(HOUR(J170)*3600+MINUTE(J170)*60+SECOND(J170))-(HOUR(F170)*3600+MINUTE(F170)*60+SECOND(F170)))</f>
      </c>
      <c r="L170" s="17">
        <f>IF(ISERROR(VLOOKUP(B170,'2008'!B:I,5,FALSE)),"",IF(K170&gt;=0,CONCATENATE(INT(ABS(K170)/3600),":",TEXT(INT(ABS(K170)/60)-INT(ABS(K170)/3600)*60,"00"),":",TEXT(ABS(K170)-INT(ABS(K170)/3600)*3600-(INT(ABS(K170)/60)-INT(ABS(K170)/3600)*60)*60,"00")),""))</f>
      </c>
      <c r="M170" s="18">
        <f>IF(ISERROR(VLOOKUP(B170,'2008'!B:I,5,FALSE)),"",IF(K170&lt;0,CONCATENATE("-",INT(ABS(K170)/3600),":",TEXT(INT(ABS(K170)/60)-INT(ABS(K170)/3600)*60,"00"),":",TEXT(ABS(K170)-INT(ABS(K170)/3600)*3600-(INT(ABS(K170)/60)-INT(ABS(K170)/3600)*60)*60,"00")),""))</f>
      </c>
    </row>
    <row r="171" spans="1:13" ht="12.75">
      <c r="A171" s="1">
        <v>170</v>
      </c>
      <c r="B171" s="1" t="s">
        <v>213</v>
      </c>
      <c r="C171" s="1">
        <v>3162</v>
      </c>
      <c r="D171" s="1" t="s">
        <v>14</v>
      </c>
      <c r="E171" s="1"/>
      <c r="F171" s="2">
        <v>0.0319212962962963</v>
      </c>
      <c r="G171" s="8">
        <f t="shared" si="6"/>
        <v>0.002128086419753087</v>
      </c>
      <c r="H171" s="9">
        <f t="shared" si="7"/>
        <v>19.579405366207396</v>
      </c>
      <c r="I171" s="8">
        <f t="shared" si="8"/>
        <v>0.011192129629629635</v>
      </c>
      <c r="J171" s="2">
        <f>IF(ISERROR(VLOOKUP(B171,'2008'!B:I,5,FALSE)),"",VLOOKUP(B171,'2008'!B:I,5,FALSE))</f>
      </c>
      <c r="K171" s="1">
        <f>IF(ISERROR(VLOOKUP(B171,'2008'!B:I,5,FALSE)),"",(HOUR(J171)*3600+MINUTE(J171)*60+SECOND(J171))-(HOUR(F171)*3600+MINUTE(F171)*60+SECOND(F171)))</f>
      </c>
      <c r="L171" s="17">
        <f>IF(ISERROR(VLOOKUP(B171,'2008'!B:I,5,FALSE)),"",IF(K171&gt;=0,CONCATENATE(INT(ABS(K171)/3600),":",TEXT(INT(ABS(K171)/60)-INT(ABS(K171)/3600)*60,"00"),":",TEXT(ABS(K171)-INT(ABS(K171)/3600)*3600-(INT(ABS(K171)/60)-INT(ABS(K171)/3600)*60)*60,"00")),""))</f>
      </c>
      <c r="M171" s="18">
        <f>IF(ISERROR(VLOOKUP(B171,'2008'!B:I,5,FALSE)),"",IF(K171&lt;0,CONCATENATE("-",INT(ABS(K171)/3600),":",TEXT(INT(ABS(K171)/60)-INT(ABS(K171)/3600)*60,"00"),":",TEXT(ABS(K171)-INT(ABS(K171)/3600)*3600-(INT(ABS(K171)/60)-INT(ABS(K171)/3600)*60)*60,"00")),""))</f>
      </c>
    </row>
    <row r="172" spans="1:13" ht="12.75">
      <c r="A172" s="1">
        <v>171</v>
      </c>
      <c r="B172" s="1" t="s">
        <v>214</v>
      </c>
      <c r="C172" s="1">
        <v>3453</v>
      </c>
      <c r="D172" s="1" t="s">
        <v>1</v>
      </c>
      <c r="E172" s="1"/>
      <c r="F172" s="2">
        <v>0.03193287037037037</v>
      </c>
      <c r="G172" s="8">
        <f t="shared" si="6"/>
        <v>0.002128858024691358</v>
      </c>
      <c r="H172" s="9">
        <f t="shared" si="7"/>
        <v>19.572308807538963</v>
      </c>
      <c r="I172" s="8">
        <f t="shared" si="8"/>
        <v>0.011203703703703702</v>
      </c>
      <c r="J172" s="2">
        <f>IF(ISERROR(VLOOKUP(B172,'2008'!B:I,5,FALSE)),"",VLOOKUP(B172,'2008'!B:I,5,FALSE))</f>
      </c>
      <c r="K172" s="1">
        <f>IF(ISERROR(VLOOKUP(B172,'2008'!B:I,5,FALSE)),"",(HOUR(J172)*3600+MINUTE(J172)*60+SECOND(J172))-(HOUR(F172)*3600+MINUTE(F172)*60+SECOND(F172)))</f>
      </c>
      <c r="L172" s="17">
        <f>IF(ISERROR(VLOOKUP(B172,'2008'!B:I,5,FALSE)),"",IF(K172&gt;=0,CONCATENATE(INT(ABS(K172)/3600),":",TEXT(INT(ABS(K172)/60)-INT(ABS(K172)/3600)*60,"00"),":",TEXT(ABS(K172)-INT(ABS(K172)/3600)*3600-(INT(ABS(K172)/60)-INT(ABS(K172)/3600)*60)*60,"00")),""))</f>
      </c>
      <c r="M172" s="18">
        <f>IF(ISERROR(VLOOKUP(B172,'2008'!B:I,5,FALSE)),"",IF(K172&lt;0,CONCATENATE("-",INT(ABS(K172)/3600),":",TEXT(INT(ABS(K172)/60)-INT(ABS(K172)/3600)*60,"00"),":",TEXT(ABS(K172)-INT(ABS(K172)/3600)*3600-(INT(ABS(K172)/60)-INT(ABS(K172)/3600)*60)*60,"00")),""))</f>
      </c>
    </row>
    <row r="173" spans="1:13" ht="12.75">
      <c r="A173" s="1">
        <v>172</v>
      </c>
      <c r="B173" s="1" t="s">
        <v>215</v>
      </c>
      <c r="C173" s="1">
        <v>3303</v>
      </c>
      <c r="D173" s="1" t="s">
        <v>6</v>
      </c>
      <c r="E173" s="1"/>
      <c r="F173" s="2">
        <v>0.03193287037037037</v>
      </c>
      <c r="G173" s="8">
        <f t="shared" si="6"/>
        <v>0.002128858024691358</v>
      </c>
      <c r="H173" s="9">
        <f t="shared" si="7"/>
        <v>19.572308807538963</v>
      </c>
      <c r="I173" s="8">
        <f t="shared" si="8"/>
        <v>0.011203703703703702</v>
      </c>
      <c r="J173" s="2">
        <f>IF(ISERROR(VLOOKUP(B173,'2008'!B:I,5,FALSE)),"",VLOOKUP(B173,'2008'!B:I,5,FALSE))</f>
        <v>0.023761574074074074</v>
      </c>
      <c r="K173" s="1">
        <f>IF(ISERROR(VLOOKUP(B173,'2008'!B:I,5,FALSE)),"",(HOUR(J173)*3600+MINUTE(J173)*60+SECOND(J173))-(HOUR(F173)*3600+MINUTE(F173)*60+SECOND(F173)))</f>
        <v>-706</v>
      </c>
      <c r="L173" s="17">
        <f>IF(ISERROR(VLOOKUP(B173,'2008'!B:I,5,FALSE)),"",IF(K173&gt;=0,CONCATENATE(INT(ABS(K173)/3600),":",TEXT(INT(ABS(K173)/60)-INT(ABS(K173)/3600)*60,"00"),":",TEXT(ABS(K173)-INT(ABS(K173)/3600)*3600-(INT(ABS(K173)/60)-INT(ABS(K173)/3600)*60)*60,"00")),""))</f>
      </c>
      <c r="M173" s="18" t="str">
        <f>IF(ISERROR(VLOOKUP(B173,'2008'!B:I,5,FALSE)),"",IF(K173&lt;0,CONCATENATE("-",INT(ABS(K173)/3600),":",TEXT(INT(ABS(K173)/60)-INT(ABS(K173)/3600)*60,"00"),":",TEXT(ABS(K173)-INT(ABS(K173)/3600)*3600-(INT(ABS(K173)/60)-INT(ABS(K173)/3600)*60)*60,"00")),""))</f>
        <v>-0:11:46</v>
      </c>
    </row>
    <row r="174" spans="1:13" ht="12.75">
      <c r="A174" s="1">
        <v>173</v>
      </c>
      <c r="B174" s="1" t="s">
        <v>216</v>
      </c>
      <c r="C174" s="1">
        <v>3286</v>
      </c>
      <c r="D174" s="1" t="s">
        <v>6</v>
      </c>
      <c r="E174" s="1" t="s">
        <v>217</v>
      </c>
      <c r="F174" s="2">
        <v>0.032326388888888884</v>
      </c>
      <c r="G174" s="8">
        <f t="shared" si="6"/>
        <v>0.002155092592592592</v>
      </c>
      <c r="H174" s="9">
        <f t="shared" si="7"/>
        <v>19.334049409237377</v>
      </c>
      <c r="I174" s="8">
        <f t="shared" si="8"/>
        <v>0.011597222222222217</v>
      </c>
      <c r="J174" s="2">
        <f>IF(ISERROR(VLOOKUP(B174,'2008'!B:I,5,FALSE)),"",VLOOKUP(B174,'2008'!B:I,5,FALSE))</f>
      </c>
      <c r="K174" s="1">
        <f>IF(ISERROR(VLOOKUP(B174,'2008'!B:I,5,FALSE)),"",(HOUR(J174)*3600+MINUTE(J174)*60+SECOND(J174))-(HOUR(F174)*3600+MINUTE(F174)*60+SECOND(F174)))</f>
      </c>
      <c r="L174" s="17">
        <f>IF(ISERROR(VLOOKUP(B174,'2008'!B:I,5,FALSE)),"",IF(K174&gt;=0,CONCATENATE(INT(ABS(K174)/3600),":",TEXT(INT(ABS(K174)/60)-INT(ABS(K174)/3600)*60,"00"),":",TEXT(ABS(K174)-INT(ABS(K174)/3600)*3600-(INT(ABS(K174)/60)-INT(ABS(K174)/3600)*60)*60,"00")),""))</f>
      </c>
      <c r="M174" s="18">
        <f>IF(ISERROR(VLOOKUP(B174,'2008'!B:I,5,FALSE)),"",IF(K174&lt;0,CONCATENATE("-",INT(ABS(K174)/3600),":",TEXT(INT(ABS(K174)/60)-INT(ABS(K174)/3600)*60,"00"),":",TEXT(ABS(K174)-INT(ABS(K174)/3600)*3600-(INT(ABS(K174)/60)-INT(ABS(K174)/3600)*60)*60,"00")),""))</f>
      </c>
    </row>
    <row r="175" spans="1:13" ht="12.75">
      <c r="A175" s="1">
        <v>174</v>
      </c>
      <c r="B175" s="1" t="s">
        <v>218</v>
      </c>
      <c r="C175" s="1">
        <v>3407</v>
      </c>
      <c r="D175" s="1" t="s">
        <v>6</v>
      </c>
      <c r="E175" s="1" t="s">
        <v>87</v>
      </c>
      <c r="F175" s="2">
        <v>0.03224537037037037</v>
      </c>
      <c r="G175" s="8">
        <f t="shared" si="6"/>
        <v>0.002149691358024691</v>
      </c>
      <c r="H175" s="9">
        <f t="shared" si="7"/>
        <v>19.382627422828428</v>
      </c>
      <c r="I175" s="8">
        <f t="shared" si="8"/>
        <v>0.011516203703703702</v>
      </c>
      <c r="J175" s="2">
        <f>IF(ISERROR(VLOOKUP(B175,'2008'!B:I,5,FALSE)),"",VLOOKUP(B175,'2008'!B:I,5,FALSE))</f>
        <v>0.03373842592592593</v>
      </c>
      <c r="K175" s="1">
        <f>IF(ISERROR(VLOOKUP(B175,'2008'!B:I,5,FALSE)),"",(HOUR(J175)*3600+MINUTE(J175)*60+SECOND(J175))-(HOUR(F175)*3600+MINUTE(F175)*60+SECOND(F175)))</f>
        <v>129</v>
      </c>
      <c r="L175" s="17" t="str">
        <f>IF(ISERROR(VLOOKUP(B175,'2008'!B:I,5,FALSE)),"",IF(K175&gt;=0,CONCATENATE(INT(ABS(K175)/3600),":",TEXT(INT(ABS(K175)/60)-INT(ABS(K175)/3600)*60,"00"),":",TEXT(ABS(K175)-INT(ABS(K175)/3600)*3600-(INT(ABS(K175)/60)-INT(ABS(K175)/3600)*60)*60,"00")),""))</f>
        <v>0:02:09</v>
      </c>
      <c r="M175" s="18">
        <f>IF(ISERROR(VLOOKUP(B175,'2008'!B:I,5,FALSE)),"",IF(K175&lt;0,CONCATENATE("-",INT(ABS(K175)/3600),":",TEXT(INT(ABS(K175)/60)-INT(ABS(K175)/3600)*60,"00"),":",TEXT(ABS(K175)-INT(ABS(K175)/3600)*3600-(INT(ABS(K175)/60)-INT(ABS(K175)/3600)*60)*60,"00")),""))</f>
      </c>
    </row>
    <row r="176" spans="1:13" ht="12.75">
      <c r="A176" s="1">
        <v>175</v>
      </c>
      <c r="B176" s="1" t="s">
        <v>219</v>
      </c>
      <c r="C176" s="1">
        <v>3393</v>
      </c>
      <c r="D176" s="1" t="s">
        <v>6</v>
      </c>
      <c r="E176" s="1" t="s">
        <v>7</v>
      </c>
      <c r="F176" s="2">
        <v>0.03244212962962963</v>
      </c>
      <c r="G176" s="8">
        <f t="shared" si="6"/>
        <v>0.002162808641975309</v>
      </c>
      <c r="H176" s="9">
        <f t="shared" si="7"/>
        <v>19.265073135925793</v>
      </c>
      <c r="I176" s="8">
        <f t="shared" si="8"/>
        <v>0.011712962962962967</v>
      </c>
      <c r="J176" s="2">
        <f>IF(ISERROR(VLOOKUP(B176,'2008'!B:I,5,FALSE)),"",VLOOKUP(B176,'2008'!B:I,5,FALSE))</f>
        <v>0.03181712962962963</v>
      </c>
      <c r="K176" s="1">
        <f>IF(ISERROR(VLOOKUP(B176,'2008'!B:I,5,FALSE)),"",(HOUR(J176)*3600+MINUTE(J176)*60+SECOND(J176))-(HOUR(F176)*3600+MINUTE(F176)*60+SECOND(F176)))</f>
        <v>-54</v>
      </c>
      <c r="L176" s="17">
        <f>IF(ISERROR(VLOOKUP(B176,'2008'!B:I,5,FALSE)),"",IF(K176&gt;=0,CONCATENATE(INT(ABS(K176)/3600),":",TEXT(INT(ABS(K176)/60)-INT(ABS(K176)/3600)*60,"00"),":",TEXT(ABS(K176)-INT(ABS(K176)/3600)*3600-(INT(ABS(K176)/60)-INT(ABS(K176)/3600)*60)*60,"00")),""))</f>
      </c>
      <c r="M176" s="18" t="str">
        <f>IF(ISERROR(VLOOKUP(B176,'2008'!B:I,5,FALSE)),"",IF(K176&lt;0,CONCATENATE("-",INT(ABS(K176)/3600),":",TEXT(INT(ABS(K176)/60)-INT(ABS(K176)/3600)*60,"00"),":",TEXT(ABS(K176)-INT(ABS(K176)/3600)*3600-(INT(ABS(K176)/60)-INT(ABS(K176)/3600)*60)*60,"00")),""))</f>
        <v>-0:00:54</v>
      </c>
    </row>
    <row r="177" spans="1:13" ht="12.75">
      <c r="A177" s="1">
        <v>176</v>
      </c>
      <c r="B177" s="1" t="s">
        <v>220</v>
      </c>
      <c r="C177" s="1">
        <v>3447</v>
      </c>
      <c r="D177" s="1" t="s">
        <v>1</v>
      </c>
      <c r="E177" s="1"/>
      <c r="F177" s="2">
        <v>0.03221064814814815</v>
      </c>
      <c r="G177" s="8">
        <f t="shared" si="6"/>
        <v>0.0021473765432098767</v>
      </c>
      <c r="H177" s="9">
        <f t="shared" si="7"/>
        <v>19.403521379805962</v>
      </c>
      <c r="I177" s="8">
        <f t="shared" si="8"/>
        <v>0.011481481481481481</v>
      </c>
      <c r="J177" s="2">
        <f>IF(ISERROR(VLOOKUP(B177,'2008'!B:I,5,FALSE)),"",VLOOKUP(B177,'2008'!B:I,5,FALSE))</f>
      </c>
      <c r="K177" s="1">
        <f>IF(ISERROR(VLOOKUP(B177,'2008'!B:I,5,FALSE)),"",(HOUR(J177)*3600+MINUTE(J177)*60+SECOND(J177))-(HOUR(F177)*3600+MINUTE(F177)*60+SECOND(F177)))</f>
      </c>
      <c r="L177" s="17">
        <f>IF(ISERROR(VLOOKUP(B177,'2008'!B:I,5,FALSE)),"",IF(K177&gt;=0,CONCATENATE(INT(ABS(K177)/3600),":",TEXT(INT(ABS(K177)/60)-INT(ABS(K177)/3600)*60,"00"),":",TEXT(ABS(K177)-INT(ABS(K177)/3600)*3600-(INT(ABS(K177)/60)-INT(ABS(K177)/3600)*60)*60,"00")),""))</f>
      </c>
      <c r="M177" s="18">
        <f>IF(ISERROR(VLOOKUP(B177,'2008'!B:I,5,FALSE)),"",IF(K177&lt;0,CONCATENATE("-",INT(ABS(K177)/3600),":",TEXT(INT(ABS(K177)/60)-INT(ABS(K177)/3600)*60,"00"),":",TEXT(ABS(K177)-INT(ABS(K177)/3600)*3600-(INT(ABS(K177)/60)-INT(ABS(K177)/3600)*60)*60,"00")),""))</f>
      </c>
    </row>
    <row r="178" spans="1:13" ht="12.75">
      <c r="A178" s="1">
        <v>177</v>
      </c>
      <c r="B178" s="1" t="s">
        <v>221</v>
      </c>
      <c r="C178" s="1">
        <v>3412</v>
      </c>
      <c r="D178" s="1" t="s">
        <v>6</v>
      </c>
      <c r="E178" s="1" t="s">
        <v>222</v>
      </c>
      <c r="F178" s="2">
        <v>0.03248842592592593</v>
      </c>
      <c r="G178" s="8">
        <f t="shared" si="6"/>
        <v>0.002165895061728395</v>
      </c>
      <c r="H178" s="9">
        <f t="shared" si="7"/>
        <v>19.237620235126467</v>
      </c>
      <c r="I178" s="8">
        <f t="shared" si="8"/>
        <v>0.011759259259259261</v>
      </c>
      <c r="J178" s="2">
        <f>IF(ISERROR(VLOOKUP(B178,'2008'!B:I,5,FALSE)),"",VLOOKUP(B178,'2008'!B:I,5,FALSE))</f>
      </c>
      <c r="K178" s="1">
        <f>IF(ISERROR(VLOOKUP(B178,'2008'!B:I,5,FALSE)),"",(HOUR(J178)*3600+MINUTE(J178)*60+SECOND(J178))-(HOUR(F178)*3600+MINUTE(F178)*60+SECOND(F178)))</f>
      </c>
      <c r="L178" s="17">
        <f>IF(ISERROR(VLOOKUP(B178,'2008'!B:I,5,FALSE)),"",IF(K178&gt;=0,CONCATENATE(INT(ABS(K178)/3600),":",TEXT(INT(ABS(K178)/60)-INT(ABS(K178)/3600)*60,"00"),":",TEXT(ABS(K178)-INT(ABS(K178)/3600)*3600-(INT(ABS(K178)/60)-INT(ABS(K178)/3600)*60)*60,"00")),""))</f>
      </c>
      <c r="M178" s="18">
        <f>IF(ISERROR(VLOOKUP(B178,'2008'!B:I,5,FALSE)),"",IF(K178&lt;0,CONCATENATE("-",INT(ABS(K178)/3600),":",TEXT(INT(ABS(K178)/60)-INT(ABS(K178)/3600)*60,"00"),":",TEXT(ABS(K178)-INT(ABS(K178)/3600)*3600-(INT(ABS(K178)/60)-INT(ABS(K178)/3600)*60)*60,"00")),""))</f>
      </c>
    </row>
    <row r="179" spans="1:13" ht="12.75">
      <c r="A179" s="1">
        <v>178</v>
      </c>
      <c r="B179" s="1" t="s">
        <v>223</v>
      </c>
      <c r="C179" s="1">
        <v>3322</v>
      </c>
      <c r="D179" s="1" t="s">
        <v>6</v>
      </c>
      <c r="E179" s="1" t="s">
        <v>224</v>
      </c>
      <c r="F179" s="2">
        <v>0.032685185185185185</v>
      </c>
      <c r="G179" s="8">
        <f t="shared" si="6"/>
        <v>0.0021790123456790125</v>
      </c>
      <c r="H179" s="9">
        <f t="shared" si="7"/>
        <v>19.121813031161473</v>
      </c>
      <c r="I179" s="8">
        <f t="shared" si="8"/>
        <v>0.011956018518518519</v>
      </c>
      <c r="J179" s="2">
        <f>IF(ISERROR(VLOOKUP(B179,'2008'!B:I,5,FALSE)),"",VLOOKUP(B179,'2008'!B:I,5,FALSE))</f>
      </c>
      <c r="K179" s="1">
        <f>IF(ISERROR(VLOOKUP(B179,'2008'!B:I,5,FALSE)),"",(HOUR(J179)*3600+MINUTE(J179)*60+SECOND(J179))-(HOUR(F179)*3600+MINUTE(F179)*60+SECOND(F179)))</f>
      </c>
      <c r="L179" s="17">
        <f>IF(ISERROR(VLOOKUP(B179,'2008'!B:I,5,FALSE)),"",IF(K179&gt;=0,CONCATENATE(INT(ABS(K179)/3600),":",TEXT(INT(ABS(K179)/60)-INT(ABS(K179)/3600)*60,"00"),":",TEXT(ABS(K179)-INT(ABS(K179)/3600)*3600-(INT(ABS(K179)/60)-INT(ABS(K179)/3600)*60)*60,"00")),""))</f>
      </c>
      <c r="M179" s="18">
        <f>IF(ISERROR(VLOOKUP(B179,'2008'!B:I,5,FALSE)),"",IF(K179&lt;0,CONCATENATE("-",INT(ABS(K179)/3600),":",TEXT(INT(ABS(K179)/60)-INT(ABS(K179)/3600)*60,"00"),":",TEXT(ABS(K179)-INT(ABS(K179)/3600)*3600-(INT(ABS(K179)/60)-INT(ABS(K179)/3600)*60)*60,"00")),""))</f>
      </c>
    </row>
    <row r="180" spans="1:13" ht="12.75">
      <c r="A180" s="1">
        <v>179</v>
      </c>
      <c r="B180" s="1" t="s">
        <v>225</v>
      </c>
      <c r="C180" s="1">
        <v>3346</v>
      </c>
      <c r="D180" s="1" t="s">
        <v>6</v>
      </c>
      <c r="E180" s="1" t="s">
        <v>70</v>
      </c>
      <c r="F180" s="2">
        <v>0.03241898148148148</v>
      </c>
      <c r="G180" s="8">
        <f t="shared" si="6"/>
        <v>0.002161265432098765</v>
      </c>
      <c r="H180" s="9">
        <f t="shared" si="7"/>
        <v>19.278828989646552</v>
      </c>
      <c r="I180" s="8">
        <f t="shared" si="8"/>
        <v>0.011689814814814813</v>
      </c>
      <c r="J180" s="2">
        <f>IF(ISERROR(VLOOKUP(B180,'2008'!B:I,5,FALSE)),"",VLOOKUP(B180,'2008'!B:I,5,FALSE))</f>
      </c>
      <c r="K180" s="1">
        <f>IF(ISERROR(VLOOKUP(B180,'2008'!B:I,5,FALSE)),"",(HOUR(J180)*3600+MINUTE(J180)*60+SECOND(J180))-(HOUR(F180)*3600+MINUTE(F180)*60+SECOND(F180)))</f>
      </c>
      <c r="L180" s="17">
        <f>IF(ISERROR(VLOOKUP(B180,'2008'!B:I,5,FALSE)),"",IF(K180&gt;=0,CONCATENATE(INT(ABS(K180)/3600),":",TEXT(INT(ABS(K180)/60)-INT(ABS(K180)/3600)*60,"00"),":",TEXT(ABS(K180)-INT(ABS(K180)/3600)*3600-(INT(ABS(K180)/60)-INT(ABS(K180)/3600)*60)*60,"00")),""))</f>
      </c>
      <c r="M180" s="18">
        <f>IF(ISERROR(VLOOKUP(B180,'2008'!B:I,5,FALSE)),"",IF(K180&lt;0,CONCATENATE("-",INT(ABS(K180)/3600),":",TEXT(INT(ABS(K180)/60)-INT(ABS(K180)/3600)*60,"00"),":",TEXT(ABS(K180)-INT(ABS(K180)/3600)*3600-(INT(ABS(K180)/60)-INT(ABS(K180)/3600)*60)*60,"00")),""))</f>
      </c>
    </row>
    <row r="181" spans="1:13" ht="12.75">
      <c r="A181" s="1">
        <v>180</v>
      </c>
      <c r="B181" s="1" t="s">
        <v>226</v>
      </c>
      <c r="C181" s="1">
        <v>3405</v>
      </c>
      <c r="D181" s="1" t="s">
        <v>6</v>
      </c>
      <c r="E181" s="1" t="s">
        <v>33</v>
      </c>
      <c r="F181" s="2">
        <v>0.03243055555555556</v>
      </c>
      <c r="G181" s="8">
        <f t="shared" si="6"/>
        <v>0.0021620370370370374</v>
      </c>
      <c r="H181" s="9">
        <f t="shared" si="7"/>
        <v>19.27194860813704</v>
      </c>
      <c r="I181" s="8">
        <f t="shared" si="8"/>
        <v>0.011701388888888893</v>
      </c>
      <c r="J181" s="2">
        <f>IF(ISERROR(VLOOKUP(B181,'2008'!B:I,5,FALSE)),"",VLOOKUP(B181,'2008'!B:I,5,FALSE))</f>
      </c>
      <c r="K181" s="1">
        <f>IF(ISERROR(VLOOKUP(B181,'2008'!B:I,5,FALSE)),"",(HOUR(J181)*3600+MINUTE(J181)*60+SECOND(J181))-(HOUR(F181)*3600+MINUTE(F181)*60+SECOND(F181)))</f>
      </c>
      <c r="L181" s="17">
        <f>IF(ISERROR(VLOOKUP(B181,'2008'!B:I,5,FALSE)),"",IF(K181&gt;=0,CONCATENATE(INT(ABS(K181)/3600),":",TEXT(INT(ABS(K181)/60)-INT(ABS(K181)/3600)*60,"00"),":",TEXT(ABS(K181)-INT(ABS(K181)/3600)*3600-(INT(ABS(K181)/60)-INT(ABS(K181)/3600)*60)*60,"00")),""))</f>
      </c>
      <c r="M181" s="18">
        <f>IF(ISERROR(VLOOKUP(B181,'2008'!B:I,5,FALSE)),"",IF(K181&lt;0,CONCATENATE("-",INT(ABS(K181)/3600),":",TEXT(INT(ABS(K181)/60)-INT(ABS(K181)/3600)*60,"00"),":",TEXT(ABS(K181)-INT(ABS(K181)/3600)*3600-(INT(ABS(K181)/60)-INT(ABS(K181)/3600)*60)*60,"00")),""))</f>
      </c>
    </row>
    <row r="182" spans="1:13" ht="12.75">
      <c r="A182" s="1">
        <v>181</v>
      </c>
      <c r="B182" s="1" t="s">
        <v>227</v>
      </c>
      <c r="C182" s="1">
        <v>3360</v>
      </c>
      <c r="D182" s="1" t="s">
        <v>6</v>
      </c>
      <c r="E182" s="1" t="s">
        <v>33</v>
      </c>
      <c r="F182" s="2">
        <v>0.032407407407407406</v>
      </c>
      <c r="G182" s="8">
        <f t="shared" si="6"/>
        <v>0.0021604938271604936</v>
      </c>
      <c r="H182" s="9">
        <f t="shared" si="7"/>
        <v>19.285714285714285</v>
      </c>
      <c r="I182" s="8">
        <f t="shared" si="8"/>
        <v>0.011678240740740739</v>
      </c>
      <c r="J182" s="2">
        <f>IF(ISERROR(VLOOKUP(B182,'2008'!B:I,5,FALSE)),"",VLOOKUP(B182,'2008'!B:I,5,FALSE))</f>
      </c>
      <c r="K182" s="1">
        <f>IF(ISERROR(VLOOKUP(B182,'2008'!B:I,5,FALSE)),"",(HOUR(J182)*3600+MINUTE(J182)*60+SECOND(J182))-(HOUR(F182)*3600+MINUTE(F182)*60+SECOND(F182)))</f>
      </c>
      <c r="L182" s="17">
        <f>IF(ISERROR(VLOOKUP(B182,'2008'!B:I,5,FALSE)),"",IF(K182&gt;=0,CONCATENATE(INT(ABS(K182)/3600),":",TEXT(INT(ABS(K182)/60)-INT(ABS(K182)/3600)*60,"00"),":",TEXT(ABS(K182)-INT(ABS(K182)/3600)*3600-(INT(ABS(K182)/60)-INT(ABS(K182)/3600)*60)*60,"00")),""))</f>
      </c>
      <c r="M182" s="18">
        <f>IF(ISERROR(VLOOKUP(B182,'2008'!B:I,5,FALSE)),"",IF(K182&lt;0,CONCATENATE("-",INT(ABS(K182)/3600),":",TEXT(INT(ABS(K182)/60)-INT(ABS(K182)/3600)*60,"00"),":",TEXT(ABS(K182)-INT(ABS(K182)/3600)*3600-(INT(ABS(K182)/60)-INT(ABS(K182)/3600)*60)*60,"00")),""))</f>
      </c>
    </row>
    <row r="183" spans="1:13" ht="12.75">
      <c r="A183" s="1">
        <v>182</v>
      </c>
      <c r="B183" s="1" t="s">
        <v>228</v>
      </c>
      <c r="C183" s="1">
        <v>3300</v>
      </c>
      <c r="D183" s="1" t="s">
        <v>6</v>
      </c>
      <c r="E183" s="1"/>
      <c r="F183" s="2">
        <v>0.03252314814814815</v>
      </c>
      <c r="G183" s="8">
        <f t="shared" si="6"/>
        <v>0.00216820987654321</v>
      </c>
      <c r="H183" s="9">
        <f t="shared" si="7"/>
        <v>19.21708185053381</v>
      </c>
      <c r="I183" s="8">
        <f t="shared" si="8"/>
        <v>0.011793981481481482</v>
      </c>
      <c r="J183" s="2">
        <f>IF(ISERROR(VLOOKUP(B183,'2008'!B:I,5,FALSE)),"",VLOOKUP(B183,'2008'!B:I,5,FALSE))</f>
      </c>
      <c r="K183" s="1">
        <f>IF(ISERROR(VLOOKUP(B183,'2008'!B:I,5,FALSE)),"",(HOUR(J183)*3600+MINUTE(J183)*60+SECOND(J183))-(HOUR(F183)*3600+MINUTE(F183)*60+SECOND(F183)))</f>
      </c>
      <c r="L183" s="17">
        <f>IF(ISERROR(VLOOKUP(B183,'2008'!B:I,5,FALSE)),"",IF(K183&gt;=0,CONCATENATE(INT(ABS(K183)/3600),":",TEXT(INT(ABS(K183)/60)-INT(ABS(K183)/3600)*60,"00"),":",TEXT(ABS(K183)-INT(ABS(K183)/3600)*3600-(INT(ABS(K183)/60)-INT(ABS(K183)/3600)*60)*60,"00")),""))</f>
      </c>
      <c r="M183" s="18">
        <f>IF(ISERROR(VLOOKUP(B183,'2008'!B:I,5,FALSE)),"",IF(K183&lt;0,CONCATENATE("-",INT(ABS(K183)/3600),":",TEXT(INT(ABS(K183)/60)-INT(ABS(K183)/3600)*60,"00"),":",TEXT(ABS(K183)-INT(ABS(K183)/3600)*3600-(INT(ABS(K183)/60)-INT(ABS(K183)/3600)*60)*60,"00")),""))</f>
      </c>
    </row>
    <row r="184" spans="1:13" ht="12.75">
      <c r="A184" s="1">
        <v>183</v>
      </c>
      <c r="B184" s="1" t="s">
        <v>229</v>
      </c>
      <c r="C184" s="1">
        <v>3171</v>
      </c>
      <c r="D184" s="1" t="s">
        <v>35</v>
      </c>
      <c r="E184" s="1" t="s">
        <v>160</v>
      </c>
      <c r="F184" s="2">
        <v>0.03275462962962963</v>
      </c>
      <c r="G184" s="8">
        <f t="shared" si="6"/>
        <v>0.0021836419753086416</v>
      </c>
      <c r="H184" s="9">
        <f t="shared" si="7"/>
        <v>19.081272084805654</v>
      </c>
      <c r="I184" s="8">
        <f t="shared" si="8"/>
        <v>0.01202546296296296</v>
      </c>
      <c r="J184" s="2">
        <f>IF(ISERROR(VLOOKUP(B184,'2008'!B:I,5,FALSE)),"",VLOOKUP(B184,'2008'!B:I,5,FALSE))</f>
      </c>
      <c r="K184" s="1">
        <f>IF(ISERROR(VLOOKUP(B184,'2008'!B:I,5,FALSE)),"",(HOUR(J184)*3600+MINUTE(J184)*60+SECOND(J184))-(HOUR(F184)*3600+MINUTE(F184)*60+SECOND(F184)))</f>
      </c>
      <c r="L184" s="17">
        <f>IF(ISERROR(VLOOKUP(B184,'2008'!B:I,5,FALSE)),"",IF(K184&gt;=0,CONCATENATE(INT(ABS(K184)/3600),":",TEXT(INT(ABS(K184)/60)-INT(ABS(K184)/3600)*60,"00"),":",TEXT(ABS(K184)-INT(ABS(K184)/3600)*3600-(INT(ABS(K184)/60)-INT(ABS(K184)/3600)*60)*60,"00")),""))</f>
      </c>
      <c r="M184" s="18">
        <f>IF(ISERROR(VLOOKUP(B184,'2008'!B:I,5,FALSE)),"",IF(K184&lt;0,CONCATENATE("-",INT(ABS(K184)/3600),":",TEXT(INT(ABS(K184)/60)-INT(ABS(K184)/3600)*60,"00"),":",TEXT(ABS(K184)-INT(ABS(K184)/3600)*3600-(INT(ABS(K184)/60)-INT(ABS(K184)/3600)*60)*60,"00")),""))</f>
      </c>
    </row>
    <row r="185" spans="1:13" ht="12.75">
      <c r="A185" s="1">
        <v>184</v>
      </c>
      <c r="B185" s="1" t="s">
        <v>230</v>
      </c>
      <c r="C185" s="1">
        <v>3410</v>
      </c>
      <c r="D185" s="1" t="s">
        <v>6</v>
      </c>
      <c r="E185" s="1" t="s">
        <v>65</v>
      </c>
      <c r="F185" s="2">
        <v>0.032685185185185185</v>
      </c>
      <c r="G185" s="8">
        <f t="shared" si="6"/>
        <v>0.0021790123456790125</v>
      </c>
      <c r="H185" s="9">
        <f t="shared" si="7"/>
        <v>19.121813031161473</v>
      </c>
      <c r="I185" s="8">
        <f t="shared" si="8"/>
        <v>0.011956018518518519</v>
      </c>
      <c r="J185" s="2">
        <f>IF(ISERROR(VLOOKUP(B185,'2008'!B:I,5,FALSE)),"",VLOOKUP(B185,'2008'!B:I,5,FALSE))</f>
      </c>
      <c r="K185" s="1">
        <f>IF(ISERROR(VLOOKUP(B185,'2008'!B:I,5,FALSE)),"",(HOUR(J185)*3600+MINUTE(J185)*60+SECOND(J185))-(HOUR(F185)*3600+MINUTE(F185)*60+SECOND(F185)))</f>
      </c>
      <c r="L185" s="17">
        <f>IF(ISERROR(VLOOKUP(B185,'2008'!B:I,5,FALSE)),"",IF(K185&gt;=0,CONCATENATE(INT(ABS(K185)/3600),":",TEXT(INT(ABS(K185)/60)-INT(ABS(K185)/3600)*60,"00"),":",TEXT(ABS(K185)-INT(ABS(K185)/3600)*3600-(INT(ABS(K185)/60)-INT(ABS(K185)/3600)*60)*60,"00")),""))</f>
      </c>
      <c r="M185" s="18">
        <f>IF(ISERROR(VLOOKUP(B185,'2008'!B:I,5,FALSE)),"",IF(K185&lt;0,CONCATENATE("-",INT(ABS(K185)/3600),":",TEXT(INT(ABS(K185)/60)-INT(ABS(K185)/3600)*60,"00"),":",TEXT(ABS(K185)-INT(ABS(K185)/3600)*3600-(INT(ABS(K185)/60)-INT(ABS(K185)/3600)*60)*60,"00")),""))</f>
      </c>
    </row>
    <row r="186" spans="1:13" ht="12.75">
      <c r="A186" s="1">
        <v>185</v>
      </c>
      <c r="B186" s="1" t="s">
        <v>231</v>
      </c>
      <c r="C186" s="1">
        <v>3379</v>
      </c>
      <c r="D186" s="1" t="s">
        <v>6</v>
      </c>
      <c r="E186" s="1"/>
      <c r="F186" s="2">
        <v>0.03277777777777778</v>
      </c>
      <c r="G186" s="8">
        <f t="shared" si="6"/>
        <v>0.0021851851851851854</v>
      </c>
      <c r="H186" s="9">
        <f t="shared" si="7"/>
        <v>19.06779661016949</v>
      </c>
      <c r="I186" s="8">
        <f t="shared" si="8"/>
        <v>0.012048611111111114</v>
      </c>
      <c r="J186" s="2">
        <f>IF(ISERROR(VLOOKUP(B186,'2008'!B:I,5,FALSE)),"",VLOOKUP(B186,'2008'!B:I,5,FALSE))</f>
      </c>
      <c r="K186" s="1">
        <f>IF(ISERROR(VLOOKUP(B186,'2008'!B:I,5,FALSE)),"",(HOUR(J186)*3600+MINUTE(J186)*60+SECOND(J186))-(HOUR(F186)*3600+MINUTE(F186)*60+SECOND(F186)))</f>
      </c>
      <c r="L186" s="17">
        <f>IF(ISERROR(VLOOKUP(B186,'2008'!B:I,5,FALSE)),"",IF(K186&gt;=0,CONCATENATE(INT(ABS(K186)/3600),":",TEXT(INT(ABS(K186)/60)-INT(ABS(K186)/3600)*60,"00"),":",TEXT(ABS(K186)-INT(ABS(K186)/3600)*3600-(INT(ABS(K186)/60)-INT(ABS(K186)/3600)*60)*60,"00")),""))</f>
      </c>
      <c r="M186" s="18">
        <f>IF(ISERROR(VLOOKUP(B186,'2008'!B:I,5,FALSE)),"",IF(K186&lt;0,CONCATENATE("-",INT(ABS(K186)/3600),":",TEXT(INT(ABS(K186)/60)-INT(ABS(K186)/3600)*60,"00"),":",TEXT(ABS(K186)-INT(ABS(K186)/3600)*3600-(INT(ABS(K186)/60)-INT(ABS(K186)/3600)*60)*60,"00")),""))</f>
      </c>
    </row>
    <row r="187" spans="1:13" ht="12.75">
      <c r="A187" s="1">
        <v>186</v>
      </c>
      <c r="B187" s="1" t="s">
        <v>232</v>
      </c>
      <c r="C187" s="1">
        <v>3197</v>
      </c>
      <c r="D187" s="1" t="s">
        <v>35</v>
      </c>
      <c r="E187" s="1" t="s">
        <v>90</v>
      </c>
      <c r="F187" s="2">
        <v>0.033136574074074075</v>
      </c>
      <c r="G187" s="8">
        <f t="shared" si="6"/>
        <v>0.002209104938271605</v>
      </c>
      <c r="H187" s="9">
        <f t="shared" si="7"/>
        <v>18.861334264757247</v>
      </c>
      <c r="I187" s="8">
        <f t="shared" si="8"/>
        <v>0.012407407407407409</v>
      </c>
      <c r="J187" s="2">
        <f>IF(ISERROR(VLOOKUP(B187,'2008'!B:I,5,FALSE)),"",VLOOKUP(B187,'2008'!B:I,5,FALSE))</f>
        <v>0.03380787037037037</v>
      </c>
      <c r="K187" s="1">
        <f>IF(ISERROR(VLOOKUP(B187,'2008'!B:I,5,FALSE)),"",(HOUR(J187)*3600+MINUTE(J187)*60+SECOND(J187))-(HOUR(F187)*3600+MINUTE(F187)*60+SECOND(F187)))</f>
        <v>58</v>
      </c>
      <c r="L187" s="17" t="str">
        <f>IF(ISERROR(VLOOKUP(B187,'2008'!B:I,5,FALSE)),"",IF(K187&gt;=0,CONCATENATE(INT(ABS(K187)/3600),":",TEXT(INT(ABS(K187)/60)-INT(ABS(K187)/3600)*60,"00"),":",TEXT(ABS(K187)-INT(ABS(K187)/3600)*3600-(INT(ABS(K187)/60)-INT(ABS(K187)/3600)*60)*60,"00")),""))</f>
        <v>0:00:58</v>
      </c>
      <c r="M187" s="18">
        <f>IF(ISERROR(VLOOKUP(B187,'2008'!B:I,5,FALSE)),"",IF(K187&lt;0,CONCATENATE("-",INT(ABS(K187)/3600),":",TEXT(INT(ABS(K187)/60)-INT(ABS(K187)/3600)*60,"00"),":",TEXT(ABS(K187)-INT(ABS(K187)/3600)*3600-(INT(ABS(K187)/60)-INT(ABS(K187)/3600)*60)*60,"00")),""))</f>
      </c>
    </row>
    <row r="188" spans="1:13" ht="12.75">
      <c r="A188" s="1">
        <v>187</v>
      </c>
      <c r="B188" s="1" t="s">
        <v>233</v>
      </c>
      <c r="C188" s="1">
        <v>3364</v>
      </c>
      <c r="D188" s="1" t="s">
        <v>6</v>
      </c>
      <c r="E188" s="1" t="s">
        <v>65</v>
      </c>
      <c r="F188" s="2">
        <v>0.03328703703703704</v>
      </c>
      <c r="G188" s="8">
        <f t="shared" si="6"/>
        <v>0.002219135802469136</v>
      </c>
      <c r="H188" s="9">
        <f t="shared" si="7"/>
        <v>18.776077885952713</v>
      </c>
      <c r="I188" s="8">
        <f t="shared" si="8"/>
        <v>0.012557870370370372</v>
      </c>
      <c r="J188" s="2">
        <f>IF(ISERROR(VLOOKUP(B188,'2008'!B:I,5,FALSE)),"",VLOOKUP(B188,'2008'!B:I,5,FALSE))</f>
      </c>
      <c r="K188" s="1">
        <f>IF(ISERROR(VLOOKUP(B188,'2008'!B:I,5,FALSE)),"",(HOUR(J188)*3600+MINUTE(J188)*60+SECOND(J188))-(HOUR(F188)*3600+MINUTE(F188)*60+SECOND(F188)))</f>
      </c>
      <c r="L188" s="17">
        <f>IF(ISERROR(VLOOKUP(B188,'2008'!B:I,5,FALSE)),"",IF(K188&gt;=0,CONCATENATE(INT(ABS(K188)/3600),":",TEXT(INT(ABS(K188)/60)-INT(ABS(K188)/3600)*60,"00"),":",TEXT(ABS(K188)-INT(ABS(K188)/3600)*3600-(INT(ABS(K188)/60)-INT(ABS(K188)/3600)*60)*60,"00")),""))</f>
      </c>
      <c r="M188" s="18">
        <f>IF(ISERROR(VLOOKUP(B188,'2008'!B:I,5,FALSE)),"",IF(K188&lt;0,CONCATENATE("-",INT(ABS(K188)/3600),":",TEXT(INT(ABS(K188)/60)-INT(ABS(K188)/3600)*60,"00"),":",TEXT(ABS(K188)-INT(ABS(K188)/3600)*3600-(INT(ABS(K188)/60)-INT(ABS(K188)/3600)*60)*60,"00")),""))</f>
      </c>
    </row>
    <row r="189" spans="1:13" ht="12.75">
      <c r="A189" s="1">
        <v>188</v>
      </c>
      <c r="B189" s="1" t="s">
        <v>234</v>
      </c>
      <c r="C189" s="1">
        <v>3313</v>
      </c>
      <c r="D189" s="1" t="s">
        <v>1</v>
      </c>
      <c r="E189" s="1"/>
      <c r="F189" s="2">
        <v>0.03357638888888889</v>
      </c>
      <c r="G189" s="8">
        <f t="shared" si="6"/>
        <v>0.0022384259259259263</v>
      </c>
      <c r="H189" s="9">
        <f t="shared" si="7"/>
        <v>18.61427094105481</v>
      </c>
      <c r="I189" s="8">
        <f t="shared" si="8"/>
        <v>0.012847222222222225</v>
      </c>
      <c r="J189" s="2">
        <f>IF(ISERROR(VLOOKUP(B189,'2008'!B:I,5,FALSE)),"",VLOOKUP(B189,'2008'!B:I,5,FALSE))</f>
        <v>0.028958333333333336</v>
      </c>
      <c r="K189" s="1">
        <f>IF(ISERROR(VLOOKUP(B189,'2008'!B:I,5,FALSE)),"",(HOUR(J189)*3600+MINUTE(J189)*60+SECOND(J189))-(HOUR(F189)*3600+MINUTE(F189)*60+SECOND(F189)))</f>
        <v>-399</v>
      </c>
      <c r="L189" s="17">
        <f>IF(ISERROR(VLOOKUP(B189,'2008'!B:I,5,FALSE)),"",IF(K189&gt;=0,CONCATENATE(INT(ABS(K189)/3600),":",TEXT(INT(ABS(K189)/60)-INT(ABS(K189)/3600)*60,"00"),":",TEXT(ABS(K189)-INT(ABS(K189)/3600)*3600-(INT(ABS(K189)/60)-INT(ABS(K189)/3600)*60)*60,"00")),""))</f>
      </c>
      <c r="M189" s="18" t="str">
        <f>IF(ISERROR(VLOOKUP(B189,'2008'!B:I,5,FALSE)),"",IF(K189&lt;0,CONCATENATE("-",INT(ABS(K189)/3600),":",TEXT(INT(ABS(K189)/60)-INT(ABS(K189)/3600)*60,"00"),":",TEXT(ABS(K189)-INT(ABS(K189)/3600)*3600-(INT(ABS(K189)/60)-INT(ABS(K189)/3600)*60)*60,"00")),""))</f>
        <v>-0:06:39</v>
      </c>
    </row>
    <row r="190" spans="1:13" ht="12.75">
      <c r="A190" s="1">
        <v>189</v>
      </c>
      <c r="B190" s="1" t="s">
        <v>235</v>
      </c>
      <c r="C190" s="1">
        <v>3175</v>
      </c>
      <c r="D190" s="1" t="s">
        <v>35</v>
      </c>
      <c r="E190" s="1"/>
      <c r="F190" s="2">
        <v>0.03344907407407407</v>
      </c>
      <c r="G190" s="8">
        <f t="shared" si="6"/>
        <v>0.002229938271604938</v>
      </c>
      <c r="H190" s="9">
        <f t="shared" si="7"/>
        <v>18.685121107266436</v>
      </c>
      <c r="I190" s="8">
        <f t="shared" si="8"/>
        <v>0.012719907407407402</v>
      </c>
      <c r="J190" s="2">
        <f>IF(ISERROR(VLOOKUP(B190,'2008'!B:I,5,FALSE)),"",VLOOKUP(B190,'2008'!B:I,5,FALSE))</f>
        <v>0.036759259259259255</v>
      </c>
      <c r="K190" s="1">
        <f>IF(ISERROR(VLOOKUP(B190,'2008'!B:I,5,FALSE)),"",(HOUR(J190)*3600+MINUTE(J190)*60+SECOND(J190))-(HOUR(F190)*3600+MINUTE(F190)*60+SECOND(F190)))</f>
        <v>286</v>
      </c>
      <c r="L190" s="17" t="str">
        <f>IF(ISERROR(VLOOKUP(B190,'2008'!B:I,5,FALSE)),"",IF(K190&gt;=0,CONCATENATE(INT(ABS(K190)/3600),":",TEXT(INT(ABS(K190)/60)-INT(ABS(K190)/3600)*60,"00"),":",TEXT(ABS(K190)-INT(ABS(K190)/3600)*3600-(INT(ABS(K190)/60)-INT(ABS(K190)/3600)*60)*60,"00")),""))</f>
        <v>0:04:46</v>
      </c>
      <c r="M190" s="18">
        <f>IF(ISERROR(VLOOKUP(B190,'2008'!B:I,5,FALSE)),"",IF(K190&lt;0,CONCATENATE("-",INT(ABS(K190)/3600),":",TEXT(INT(ABS(K190)/60)-INT(ABS(K190)/3600)*60,"00"),":",TEXT(ABS(K190)-INT(ABS(K190)/3600)*3600-(INT(ABS(K190)/60)-INT(ABS(K190)/3600)*60)*60,"00")),""))</f>
      </c>
    </row>
    <row r="191" spans="1:13" ht="12.75">
      <c r="A191" s="1">
        <v>190</v>
      </c>
      <c r="B191" s="1" t="s">
        <v>236</v>
      </c>
      <c r="C191" s="1">
        <v>3223</v>
      </c>
      <c r="D191" s="1" t="s">
        <v>14</v>
      </c>
      <c r="E191" s="1" t="s">
        <v>82</v>
      </c>
      <c r="F191" s="2">
        <v>0.03353009259259259</v>
      </c>
      <c r="G191" s="8">
        <f t="shared" si="6"/>
        <v>0.0022353395061728396</v>
      </c>
      <c r="H191" s="9">
        <f t="shared" si="7"/>
        <v>18.639972385226095</v>
      </c>
      <c r="I191" s="8">
        <f t="shared" si="8"/>
        <v>0.012800925925925924</v>
      </c>
      <c r="J191" s="2">
        <f>IF(ISERROR(VLOOKUP(B191,'2008'!B:I,5,FALSE)),"",VLOOKUP(B191,'2008'!B:I,5,FALSE))</f>
      </c>
      <c r="K191" s="1">
        <f>IF(ISERROR(VLOOKUP(B191,'2008'!B:I,5,FALSE)),"",(HOUR(J191)*3600+MINUTE(J191)*60+SECOND(J191))-(HOUR(F191)*3600+MINUTE(F191)*60+SECOND(F191)))</f>
      </c>
      <c r="L191" s="17">
        <f>IF(ISERROR(VLOOKUP(B191,'2008'!B:I,5,FALSE)),"",IF(K191&gt;=0,CONCATENATE(INT(ABS(K191)/3600),":",TEXT(INT(ABS(K191)/60)-INT(ABS(K191)/3600)*60,"00"),":",TEXT(ABS(K191)-INT(ABS(K191)/3600)*3600-(INT(ABS(K191)/60)-INT(ABS(K191)/3600)*60)*60,"00")),""))</f>
      </c>
      <c r="M191" s="18">
        <f>IF(ISERROR(VLOOKUP(B191,'2008'!B:I,5,FALSE)),"",IF(K191&lt;0,CONCATENATE("-",INT(ABS(K191)/3600),":",TEXT(INT(ABS(K191)/60)-INT(ABS(K191)/3600)*60,"00"),":",TEXT(ABS(K191)-INT(ABS(K191)/3600)*3600-(INT(ABS(K191)/60)-INT(ABS(K191)/3600)*60)*60,"00")),""))</f>
      </c>
    </row>
    <row r="192" spans="1:13" ht="12.75">
      <c r="A192" s="1">
        <v>191</v>
      </c>
      <c r="B192" s="1" t="s">
        <v>237</v>
      </c>
      <c r="C192" s="1">
        <v>3208</v>
      </c>
      <c r="D192" s="1" t="s">
        <v>14</v>
      </c>
      <c r="E192" s="1"/>
      <c r="F192" s="2">
        <v>0.03328703703703704</v>
      </c>
      <c r="G192" s="8">
        <f t="shared" si="6"/>
        <v>0.002219135802469136</v>
      </c>
      <c r="H192" s="9">
        <f t="shared" si="7"/>
        <v>18.776077885952713</v>
      </c>
      <c r="I192" s="8">
        <f t="shared" si="8"/>
        <v>0.012557870370370372</v>
      </c>
      <c r="J192" s="2">
        <f>IF(ISERROR(VLOOKUP(B192,'2008'!B:I,5,FALSE)),"",VLOOKUP(B192,'2008'!B:I,5,FALSE))</f>
      </c>
      <c r="K192" s="1">
        <f>IF(ISERROR(VLOOKUP(B192,'2008'!B:I,5,FALSE)),"",(HOUR(J192)*3600+MINUTE(J192)*60+SECOND(J192))-(HOUR(F192)*3600+MINUTE(F192)*60+SECOND(F192)))</f>
      </c>
      <c r="L192" s="17">
        <f>IF(ISERROR(VLOOKUP(B192,'2008'!B:I,5,FALSE)),"",IF(K192&gt;=0,CONCATENATE(INT(ABS(K192)/3600),":",TEXT(INT(ABS(K192)/60)-INT(ABS(K192)/3600)*60,"00"),":",TEXT(ABS(K192)-INT(ABS(K192)/3600)*3600-(INT(ABS(K192)/60)-INT(ABS(K192)/3600)*60)*60,"00")),""))</f>
      </c>
      <c r="M192" s="18">
        <f>IF(ISERROR(VLOOKUP(B192,'2008'!B:I,5,FALSE)),"",IF(K192&lt;0,CONCATENATE("-",INT(ABS(K192)/3600),":",TEXT(INT(ABS(K192)/60)-INT(ABS(K192)/3600)*60,"00"),":",TEXT(ABS(K192)-INT(ABS(K192)/3600)*3600-(INT(ABS(K192)/60)-INT(ABS(K192)/3600)*60)*60,"00")),""))</f>
      </c>
    </row>
    <row r="193" spans="1:13" ht="12.75">
      <c r="A193" s="1">
        <v>192</v>
      </c>
      <c r="B193" s="1" t="s">
        <v>238</v>
      </c>
      <c r="C193" s="1">
        <v>3183</v>
      </c>
      <c r="D193" s="1" t="s">
        <v>14</v>
      </c>
      <c r="E193" s="1" t="s">
        <v>15</v>
      </c>
      <c r="F193" s="2">
        <v>0.033680555555555554</v>
      </c>
      <c r="G193" s="8">
        <f t="shared" si="6"/>
        <v>0.0022453703703703702</v>
      </c>
      <c r="H193" s="9">
        <f t="shared" si="7"/>
        <v>18.556701030927833</v>
      </c>
      <c r="I193" s="8">
        <f t="shared" si="8"/>
        <v>0.012951388888888887</v>
      </c>
      <c r="J193" s="2">
        <f>IF(ISERROR(VLOOKUP(B193,'2008'!B:I,5,FALSE)),"",VLOOKUP(B193,'2008'!B:I,5,FALSE))</f>
      </c>
      <c r="K193" s="1">
        <f>IF(ISERROR(VLOOKUP(B193,'2008'!B:I,5,FALSE)),"",(HOUR(J193)*3600+MINUTE(J193)*60+SECOND(J193))-(HOUR(F193)*3600+MINUTE(F193)*60+SECOND(F193)))</f>
      </c>
      <c r="L193" s="17">
        <f>IF(ISERROR(VLOOKUP(B193,'2008'!B:I,5,FALSE)),"",IF(K193&gt;=0,CONCATENATE(INT(ABS(K193)/3600),":",TEXT(INT(ABS(K193)/60)-INT(ABS(K193)/3600)*60,"00"),":",TEXT(ABS(K193)-INT(ABS(K193)/3600)*3600-(INT(ABS(K193)/60)-INT(ABS(K193)/3600)*60)*60,"00")),""))</f>
      </c>
      <c r="M193" s="18">
        <f>IF(ISERROR(VLOOKUP(B193,'2008'!B:I,5,FALSE)),"",IF(K193&lt;0,CONCATENATE("-",INT(ABS(K193)/3600),":",TEXT(INT(ABS(K193)/60)-INT(ABS(K193)/3600)*60,"00"),":",TEXT(ABS(K193)-INT(ABS(K193)/3600)*3600-(INT(ABS(K193)/60)-INT(ABS(K193)/3600)*60)*60,"00")),""))</f>
      </c>
    </row>
    <row r="194" spans="1:13" ht="12.75">
      <c r="A194" s="1">
        <v>193</v>
      </c>
      <c r="B194" s="1" t="s">
        <v>239</v>
      </c>
      <c r="C194" s="1">
        <v>3440</v>
      </c>
      <c r="D194" s="1" t="s">
        <v>1</v>
      </c>
      <c r="E194" s="1" t="s">
        <v>240</v>
      </c>
      <c r="F194" s="2">
        <v>0.03366898148148148</v>
      </c>
      <c r="G194" s="8">
        <f t="shared" si="6"/>
        <v>0.0022445987654320988</v>
      </c>
      <c r="H194" s="9">
        <f t="shared" si="7"/>
        <v>18.563080096253007</v>
      </c>
      <c r="I194" s="8">
        <f t="shared" si="8"/>
        <v>0.012939814814814814</v>
      </c>
      <c r="J194" s="2">
        <f>IF(ISERROR(VLOOKUP(B194,'2008'!B:I,5,FALSE)),"",VLOOKUP(B194,'2008'!B:I,5,FALSE))</f>
      </c>
      <c r="K194" s="1">
        <f>IF(ISERROR(VLOOKUP(B194,'2008'!B:I,5,FALSE)),"",(HOUR(J194)*3600+MINUTE(J194)*60+SECOND(J194))-(HOUR(F194)*3600+MINUTE(F194)*60+SECOND(F194)))</f>
      </c>
      <c r="L194" s="17">
        <f>IF(ISERROR(VLOOKUP(B194,'2008'!B:I,5,FALSE)),"",IF(K194&gt;=0,CONCATENATE(INT(ABS(K194)/3600),":",TEXT(INT(ABS(K194)/60)-INT(ABS(K194)/3600)*60,"00"),":",TEXT(ABS(K194)-INT(ABS(K194)/3600)*3600-(INT(ABS(K194)/60)-INT(ABS(K194)/3600)*60)*60,"00")),""))</f>
      </c>
      <c r="M194" s="18">
        <f>IF(ISERROR(VLOOKUP(B194,'2008'!B:I,5,FALSE)),"",IF(K194&lt;0,CONCATENATE("-",INT(ABS(K194)/3600),":",TEXT(INT(ABS(K194)/60)-INT(ABS(K194)/3600)*60,"00"),":",TEXT(ABS(K194)-INT(ABS(K194)/3600)*3600-(INT(ABS(K194)/60)-INT(ABS(K194)/3600)*60)*60,"00")),""))</f>
      </c>
    </row>
    <row r="195" spans="1:13" ht="12.75">
      <c r="A195" s="1">
        <v>194</v>
      </c>
      <c r="B195" s="1" t="s">
        <v>241</v>
      </c>
      <c r="C195" s="1">
        <v>3441</v>
      </c>
      <c r="D195" s="1" t="s">
        <v>1</v>
      </c>
      <c r="E195" s="1" t="s">
        <v>242</v>
      </c>
      <c r="F195" s="2">
        <v>0.033680555555555554</v>
      </c>
      <c r="G195" s="8">
        <f aca="true" t="shared" si="9" ref="G195:G258">F195/15</f>
        <v>0.0022453703703703702</v>
      </c>
      <c r="H195" s="9">
        <f aca="true" t="shared" si="10" ref="H195:H258">15/(HOUR(F195)+MINUTE(F195)/60+SECOND(F195)/3600)</f>
        <v>18.556701030927833</v>
      </c>
      <c r="I195" s="8">
        <f aca="true" t="shared" si="11" ref="I195:I258">F195-F$2</f>
        <v>0.012951388888888887</v>
      </c>
      <c r="J195" s="2">
        <f>IF(ISERROR(VLOOKUP(B195,'2008'!B:I,5,FALSE)),"",VLOOKUP(B195,'2008'!B:I,5,FALSE))</f>
      </c>
      <c r="K195" s="1">
        <f>IF(ISERROR(VLOOKUP(B195,'2008'!B:I,5,FALSE)),"",(HOUR(J195)*3600+MINUTE(J195)*60+SECOND(J195))-(HOUR(F195)*3600+MINUTE(F195)*60+SECOND(F195)))</f>
      </c>
      <c r="L195" s="17">
        <f>IF(ISERROR(VLOOKUP(B195,'2008'!B:I,5,FALSE)),"",IF(K195&gt;=0,CONCATENATE(INT(ABS(K195)/3600),":",TEXT(INT(ABS(K195)/60)-INT(ABS(K195)/3600)*60,"00"),":",TEXT(ABS(K195)-INT(ABS(K195)/3600)*3600-(INT(ABS(K195)/60)-INT(ABS(K195)/3600)*60)*60,"00")),""))</f>
      </c>
      <c r="M195" s="18">
        <f>IF(ISERROR(VLOOKUP(B195,'2008'!B:I,5,FALSE)),"",IF(K195&lt;0,CONCATENATE("-",INT(ABS(K195)/3600),":",TEXT(INT(ABS(K195)/60)-INT(ABS(K195)/3600)*60,"00"),":",TEXT(ABS(K195)-INT(ABS(K195)/3600)*3600-(INT(ABS(K195)/60)-INT(ABS(K195)/3600)*60)*60,"00")),""))</f>
      </c>
    </row>
    <row r="196" spans="1:13" ht="12.75">
      <c r="A196" s="1">
        <v>195</v>
      </c>
      <c r="B196" s="1" t="s">
        <v>243</v>
      </c>
      <c r="C196" s="1">
        <v>3249</v>
      </c>
      <c r="D196" s="1" t="s">
        <v>14</v>
      </c>
      <c r="E196" s="1"/>
      <c r="F196" s="2">
        <v>0.03356481481481482</v>
      </c>
      <c r="G196" s="8">
        <f t="shared" si="9"/>
        <v>0.0022376543209876544</v>
      </c>
      <c r="H196" s="9">
        <f t="shared" si="10"/>
        <v>18.620689655172413</v>
      </c>
      <c r="I196" s="8">
        <f t="shared" si="11"/>
        <v>0.012835648148148152</v>
      </c>
      <c r="J196" s="2">
        <f>IF(ISERROR(VLOOKUP(B196,'2008'!B:I,5,FALSE)),"",VLOOKUP(B196,'2008'!B:I,5,FALSE))</f>
      </c>
      <c r="K196" s="1">
        <f>IF(ISERROR(VLOOKUP(B196,'2008'!B:I,5,FALSE)),"",(HOUR(J196)*3600+MINUTE(J196)*60+SECOND(J196))-(HOUR(F196)*3600+MINUTE(F196)*60+SECOND(F196)))</f>
      </c>
      <c r="L196" s="17">
        <f>IF(ISERROR(VLOOKUP(B196,'2008'!B:I,5,FALSE)),"",IF(K196&gt;=0,CONCATENATE(INT(ABS(K196)/3600),":",TEXT(INT(ABS(K196)/60)-INT(ABS(K196)/3600)*60,"00"),":",TEXT(ABS(K196)-INT(ABS(K196)/3600)*3600-(INT(ABS(K196)/60)-INT(ABS(K196)/3600)*60)*60,"00")),""))</f>
      </c>
      <c r="M196" s="18">
        <f>IF(ISERROR(VLOOKUP(B196,'2008'!B:I,5,FALSE)),"",IF(K196&lt;0,CONCATENATE("-",INT(ABS(K196)/3600),":",TEXT(INT(ABS(K196)/60)-INT(ABS(K196)/3600)*60,"00"),":",TEXT(ABS(K196)-INT(ABS(K196)/3600)*3600-(INT(ABS(K196)/60)-INT(ABS(K196)/3600)*60)*60,"00")),""))</f>
      </c>
    </row>
    <row r="197" spans="1:13" ht="12.75">
      <c r="A197" s="1">
        <v>196</v>
      </c>
      <c r="B197" s="1" t="s">
        <v>244</v>
      </c>
      <c r="C197" s="1">
        <v>3259</v>
      </c>
      <c r="D197" s="1" t="s">
        <v>6</v>
      </c>
      <c r="E197" s="1" t="s">
        <v>87</v>
      </c>
      <c r="F197" s="2">
        <v>0.033761574074074076</v>
      </c>
      <c r="G197" s="8">
        <f t="shared" si="9"/>
        <v>0.0022507716049382717</v>
      </c>
      <c r="H197" s="9">
        <f t="shared" si="10"/>
        <v>18.512170037709975</v>
      </c>
      <c r="I197" s="8">
        <f t="shared" si="11"/>
        <v>0.01303240740740741</v>
      </c>
      <c r="J197" s="2">
        <f>IF(ISERROR(VLOOKUP(B197,'2008'!B:I,5,FALSE)),"",VLOOKUP(B197,'2008'!B:I,5,FALSE))</f>
      </c>
      <c r="K197" s="1">
        <f>IF(ISERROR(VLOOKUP(B197,'2008'!B:I,5,FALSE)),"",(HOUR(J197)*3600+MINUTE(J197)*60+SECOND(J197))-(HOUR(F197)*3600+MINUTE(F197)*60+SECOND(F197)))</f>
      </c>
      <c r="L197" s="17">
        <f>IF(ISERROR(VLOOKUP(B197,'2008'!B:I,5,FALSE)),"",IF(K197&gt;=0,CONCATENATE(INT(ABS(K197)/3600),":",TEXT(INT(ABS(K197)/60)-INT(ABS(K197)/3600)*60,"00"),":",TEXT(ABS(K197)-INT(ABS(K197)/3600)*3600-(INT(ABS(K197)/60)-INT(ABS(K197)/3600)*60)*60,"00")),""))</f>
      </c>
      <c r="M197" s="18">
        <f>IF(ISERROR(VLOOKUP(B197,'2008'!B:I,5,FALSE)),"",IF(K197&lt;0,CONCATENATE("-",INT(ABS(K197)/3600),":",TEXT(INT(ABS(K197)/60)-INT(ABS(K197)/3600)*60,"00"),":",TEXT(ABS(K197)-INT(ABS(K197)/3600)*3600-(INT(ABS(K197)/60)-INT(ABS(K197)/3600)*60)*60,"00")),""))</f>
      </c>
    </row>
    <row r="198" spans="1:13" ht="12.75">
      <c r="A198" s="1">
        <v>197</v>
      </c>
      <c r="B198" s="1" t="s">
        <v>245</v>
      </c>
      <c r="C198" s="1">
        <v>3179</v>
      </c>
      <c r="D198" s="1" t="s">
        <v>35</v>
      </c>
      <c r="E198" s="1"/>
      <c r="F198" s="2">
        <v>0.03395833333333333</v>
      </c>
      <c r="G198" s="8">
        <f t="shared" si="9"/>
        <v>0.002263888888888889</v>
      </c>
      <c r="H198" s="9">
        <f t="shared" si="10"/>
        <v>18.404907975460123</v>
      </c>
      <c r="I198" s="8">
        <f t="shared" si="11"/>
        <v>0.013229166666666667</v>
      </c>
      <c r="J198" s="2">
        <f>IF(ISERROR(VLOOKUP(B198,'2008'!B:I,5,FALSE)),"",VLOOKUP(B198,'2008'!B:I,5,FALSE))</f>
      </c>
      <c r="K198" s="1">
        <f>IF(ISERROR(VLOOKUP(B198,'2008'!B:I,5,FALSE)),"",(HOUR(J198)*3600+MINUTE(J198)*60+SECOND(J198))-(HOUR(F198)*3600+MINUTE(F198)*60+SECOND(F198)))</f>
      </c>
      <c r="L198" s="17">
        <f>IF(ISERROR(VLOOKUP(B198,'2008'!B:I,5,FALSE)),"",IF(K198&gt;=0,CONCATENATE(INT(ABS(K198)/3600),":",TEXT(INT(ABS(K198)/60)-INT(ABS(K198)/3600)*60,"00"),":",TEXT(ABS(K198)-INT(ABS(K198)/3600)*3600-(INT(ABS(K198)/60)-INT(ABS(K198)/3600)*60)*60,"00")),""))</f>
      </c>
      <c r="M198" s="18">
        <f>IF(ISERROR(VLOOKUP(B198,'2008'!B:I,5,FALSE)),"",IF(K198&lt;0,CONCATENATE("-",INT(ABS(K198)/3600),":",TEXT(INT(ABS(K198)/60)-INT(ABS(K198)/3600)*60,"00"),":",TEXT(ABS(K198)-INT(ABS(K198)/3600)*3600-(INT(ABS(K198)/60)-INT(ABS(K198)/3600)*60)*60,"00")),""))</f>
      </c>
    </row>
    <row r="199" spans="1:13" ht="12.75">
      <c r="A199" s="1">
        <v>198</v>
      </c>
      <c r="B199" s="1" t="s">
        <v>246</v>
      </c>
      <c r="C199" s="1">
        <v>3403</v>
      </c>
      <c r="D199" s="1" t="s">
        <v>6</v>
      </c>
      <c r="E199" s="1"/>
      <c r="F199" s="2">
        <v>0.0338425925925926</v>
      </c>
      <c r="G199" s="8">
        <f t="shared" si="9"/>
        <v>0.002256172839506173</v>
      </c>
      <c r="H199" s="9">
        <f t="shared" si="10"/>
        <v>18.467852257181942</v>
      </c>
      <c r="I199" s="8">
        <f t="shared" si="11"/>
        <v>0.013113425925925931</v>
      </c>
      <c r="J199" s="2">
        <f>IF(ISERROR(VLOOKUP(B199,'2008'!B:I,5,FALSE)),"",VLOOKUP(B199,'2008'!B:I,5,FALSE))</f>
      </c>
      <c r="K199" s="1">
        <f>IF(ISERROR(VLOOKUP(B199,'2008'!B:I,5,FALSE)),"",(HOUR(J199)*3600+MINUTE(J199)*60+SECOND(J199))-(HOUR(F199)*3600+MINUTE(F199)*60+SECOND(F199)))</f>
      </c>
      <c r="L199" s="17">
        <f>IF(ISERROR(VLOOKUP(B199,'2008'!B:I,5,FALSE)),"",IF(K199&gt;=0,CONCATENATE(INT(ABS(K199)/3600),":",TEXT(INT(ABS(K199)/60)-INT(ABS(K199)/3600)*60,"00"),":",TEXT(ABS(K199)-INT(ABS(K199)/3600)*3600-(INT(ABS(K199)/60)-INT(ABS(K199)/3600)*60)*60,"00")),""))</f>
      </c>
      <c r="M199" s="18">
        <f>IF(ISERROR(VLOOKUP(B199,'2008'!B:I,5,FALSE)),"",IF(K199&lt;0,CONCATENATE("-",INT(ABS(K199)/3600),":",TEXT(INT(ABS(K199)/60)-INT(ABS(K199)/3600)*60,"00"),":",TEXT(ABS(K199)-INT(ABS(K199)/3600)*3600-(INT(ABS(K199)/60)-INT(ABS(K199)/3600)*60)*60,"00")),""))</f>
      </c>
    </row>
    <row r="200" spans="1:13" ht="12.75">
      <c r="A200" s="1">
        <v>199</v>
      </c>
      <c r="B200" s="1" t="s">
        <v>247</v>
      </c>
      <c r="C200" s="1">
        <v>3200</v>
      </c>
      <c r="D200" s="1" t="s">
        <v>14</v>
      </c>
      <c r="E200" s="1"/>
      <c r="F200" s="2">
        <v>0.033900462962962966</v>
      </c>
      <c r="G200" s="8">
        <f t="shared" si="9"/>
        <v>0.002260030864197531</v>
      </c>
      <c r="H200" s="9">
        <f t="shared" si="10"/>
        <v>18.436326391259815</v>
      </c>
      <c r="I200" s="8">
        <f t="shared" si="11"/>
        <v>0.013171296296296299</v>
      </c>
      <c r="J200" s="2">
        <f>IF(ISERROR(VLOOKUP(B200,'2008'!B:I,5,FALSE)),"",VLOOKUP(B200,'2008'!B:I,5,FALSE))</f>
      </c>
      <c r="K200" s="1">
        <f>IF(ISERROR(VLOOKUP(B200,'2008'!B:I,5,FALSE)),"",(HOUR(J200)*3600+MINUTE(J200)*60+SECOND(J200))-(HOUR(F200)*3600+MINUTE(F200)*60+SECOND(F200)))</f>
      </c>
      <c r="L200" s="17">
        <f>IF(ISERROR(VLOOKUP(B200,'2008'!B:I,5,FALSE)),"",IF(K200&gt;=0,CONCATENATE(INT(ABS(K200)/3600),":",TEXT(INT(ABS(K200)/60)-INT(ABS(K200)/3600)*60,"00"),":",TEXT(ABS(K200)-INT(ABS(K200)/3600)*3600-(INT(ABS(K200)/60)-INT(ABS(K200)/3600)*60)*60,"00")),""))</f>
      </c>
      <c r="M200" s="18">
        <f>IF(ISERROR(VLOOKUP(B200,'2008'!B:I,5,FALSE)),"",IF(K200&lt;0,CONCATENATE("-",INT(ABS(K200)/3600),":",TEXT(INT(ABS(K200)/60)-INT(ABS(K200)/3600)*60,"00"),":",TEXT(ABS(K200)-INT(ABS(K200)/3600)*3600-(INT(ABS(K200)/60)-INT(ABS(K200)/3600)*60)*60,"00")),""))</f>
      </c>
    </row>
    <row r="201" spans="1:13" ht="12.75">
      <c r="A201" s="1">
        <v>200</v>
      </c>
      <c r="B201" s="1" t="s">
        <v>248</v>
      </c>
      <c r="C201" s="1">
        <v>3457</v>
      </c>
      <c r="D201" s="1" t="s">
        <v>6</v>
      </c>
      <c r="E201" s="1"/>
      <c r="F201" s="2">
        <v>0.033761574074074076</v>
      </c>
      <c r="G201" s="8">
        <f t="shared" si="9"/>
        <v>0.0022507716049382717</v>
      </c>
      <c r="H201" s="9">
        <f t="shared" si="10"/>
        <v>18.512170037709975</v>
      </c>
      <c r="I201" s="8">
        <f t="shared" si="11"/>
        <v>0.01303240740740741</v>
      </c>
      <c r="J201" s="2">
        <f>IF(ISERROR(VLOOKUP(B201,'2008'!B:I,5,FALSE)),"",VLOOKUP(B201,'2008'!B:I,5,FALSE))</f>
      </c>
      <c r="K201" s="1">
        <f>IF(ISERROR(VLOOKUP(B201,'2008'!B:I,5,FALSE)),"",(HOUR(J201)*3600+MINUTE(J201)*60+SECOND(J201))-(HOUR(F201)*3600+MINUTE(F201)*60+SECOND(F201)))</f>
      </c>
      <c r="L201" s="17">
        <f>IF(ISERROR(VLOOKUP(B201,'2008'!B:I,5,FALSE)),"",IF(K201&gt;=0,CONCATENATE(INT(ABS(K201)/3600),":",TEXT(INT(ABS(K201)/60)-INT(ABS(K201)/3600)*60,"00"),":",TEXT(ABS(K201)-INT(ABS(K201)/3600)*3600-(INT(ABS(K201)/60)-INT(ABS(K201)/3600)*60)*60,"00")),""))</f>
      </c>
      <c r="M201" s="18">
        <f>IF(ISERROR(VLOOKUP(B201,'2008'!B:I,5,FALSE)),"",IF(K201&lt;0,CONCATENATE("-",INT(ABS(K201)/3600),":",TEXT(INT(ABS(K201)/60)-INT(ABS(K201)/3600)*60,"00"),":",TEXT(ABS(K201)-INT(ABS(K201)/3600)*3600-(INT(ABS(K201)/60)-INT(ABS(K201)/3600)*60)*60,"00")),""))</f>
      </c>
    </row>
    <row r="202" spans="1:13" ht="12.75">
      <c r="A202" s="1">
        <v>201</v>
      </c>
      <c r="B202" s="1" t="s">
        <v>255</v>
      </c>
      <c r="C202" s="1">
        <v>3193</v>
      </c>
      <c r="D202" s="1" t="s">
        <v>35</v>
      </c>
      <c r="E202" s="1"/>
      <c r="F202" s="2">
        <v>0.034039351851851855</v>
      </c>
      <c r="G202" s="8">
        <f t="shared" si="9"/>
        <v>0.0022692901234567906</v>
      </c>
      <c r="H202" s="9">
        <f t="shared" si="10"/>
        <v>18.361101666099966</v>
      </c>
      <c r="I202" s="8">
        <f t="shared" si="11"/>
        <v>0.013310185185185189</v>
      </c>
      <c r="J202" s="2">
        <f>IF(ISERROR(VLOOKUP(B202,'2008'!B:I,5,FALSE)),"",VLOOKUP(B202,'2008'!B:I,5,FALSE))</f>
      </c>
      <c r="K202" s="1">
        <f>IF(ISERROR(VLOOKUP(B202,'2008'!B:I,5,FALSE)),"",(HOUR(J202)*3600+MINUTE(J202)*60+SECOND(J202))-(HOUR(F202)*3600+MINUTE(F202)*60+SECOND(F202)))</f>
      </c>
      <c r="L202" s="17">
        <f>IF(ISERROR(VLOOKUP(B202,'2008'!B:I,5,FALSE)),"",IF(K202&gt;=0,CONCATENATE(INT(ABS(K202)/3600),":",TEXT(INT(ABS(K202)/60)-INT(ABS(K202)/3600)*60,"00"),":",TEXT(ABS(K202)-INT(ABS(K202)/3600)*3600-(INT(ABS(K202)/60)-INT(ABS(K202)/3600)*60)*60,"00")),""))</f>
      </c>
      <c r="M202" s="18">
        <f>IF(ISERROR(VLOOKUP(B202,'2008'!B:I,5,FALSE)),"",IF(K202&lt;0,CONCATENATE("-",INT(ABS(K202)/3600),":",TEXT(INT(ABS(K202)/60)-INT(ABS(K202)/3600)*60,"00"),":",TEXT(ABS(K202)-INT(ABS(K202)/3600)*3600-(INT(ABS(K202)/60)-INT(ABS(K202)/3600)*60)*60,"00")),""))</f>
      </c>
    </row>
    <row r="203" spans="1:13" ht="12.75">
      <c r="A203" s="1">
        <v>202</v>
      </c>
      <c r="B203" s="1" t="s">
        <v>256</v>
      </c>
      <c r="C203" s="1">
        <v>3257</v>
      </c>
      <c r="D203" s="1" t="s">
        <v>14</v>
      </c>
      <c r="E203" s="1"/>
      <c r="F203" s="2">
        <v>0.03394675925925926</v>
      </c>
      <c r="G203" s="8">
        <f t="shared" si="9"/>
        <v>0.002263117283950617</v>
      </c>
      <c r="H203" s="9">
        <f t="shared" si="10"/>
        <v>18.411183088987386</v>
      </c>
      <c r="I203" s="8">
        <f t="shared" si="11"/>
        <v>0.013217592592592593</v>
      </c>
      <c r="J203" s="2">
        <f>IF(ISERROR(VLOOKUP(B203,'2008'!B:I,5,FALSE)),"",VLOOKUP(B203,'2008'!B:I,5,FALSE))</f>
      </c>
      <c r="K203" s="1">
        <f>IF(ISERROR(VLOOKUP(B203,'2008'!B:I,5,FALSE)),"",(HOUR(J203)*3600+MINUTE(J203)*60+SECOND(J203))-(HOUR(F203)*3600+MINUTE(F203)*60+SECOND(F203)))</f>
      </c>
      <c r="L203" s="17">
        <f>IF(ISERROR(VLOOKUP(B203,'2008'!B:I,5,FALSE)),"",IF(K203&gt;=0,CONCATENATE(INT(ABS(K203)/3600),":",TEXT(INT(ABS(K203)/60)-INT(ABS(K203)/3600)*60,"00"),":",TEXT(ABS(K203)-INT(ABS(K203)/3600)*3600-(INT(ABS(K203)/60)-INT(ABS(K203)/3600)*60)*60,"00")),""))</f>
      </c>
      <c r="M203" s="18">
        <f>IF(ISERROR(VLOOKUP(B203,'2008'!B:I,5,FALSE)),"",IF(K203&lt;0,CONCATENATE("-",INT(ABS(K203)/3600),":",TEXT(INT(ABS(K203)/60)-INT(ABS(K203)/3600)*60,"00"),":",TEXT(ABS(K203)-INT(ABS(K203)/3600)*3600-(INT(ABS(K203)/60)-INT(ABS(K203)/3600)*60)*60,"00")),""))</f>
      </c>
    </row>
    <row r="204" spans="1:13" ht="12.75">
      <c r="A204" s="1">
        <v>203</v>
      </c>
      <c r="B204" s="1" t="s">
        <v>257</v>
      </c>
      <c r="C204" s="1">
        <v>3404</v>
      </c>
      <c r="D204" s="1" t="s">
        <v>6</v>
      </c>
      <c r="E204" s="1" t="s">
        <v>258</v>
      </c>
      <c r="F204" s="2">
        <v>0.03417824074074074</v>
      </c>
      <c r="G204" s="8">
        <f t="shared" si="9"/>
        <v>0.0022785493827160493</v>
      </c>
      <c r="H204" s="9">
        <f t="shared" si="10"/>
        <v>18.286488316965798</v>
      </c>
      <c r="I204" s="8">
        <f t="shared" si="11"/>
        <v>0.013449074074074072</v>
      </c>
      <c r="J204" s="2">
        <f>IF(ISERROR(VLOOKUP(B204,'2008'!B:I,5,FALSE)),"",VLOOKUP(B204,'2008'!B:I,5,FALSE))</f>
      </c>
      <c r="K204" s="1">
        <f>IF(ISERROR(VLOOKUP(B204,'2008'!B:I,5,FALSE)),"",(HOUR(J204)*3600+MINUTE(J204)*60+SECOND(J204))-(HOUR(F204)*3600+MINUTE(F204)*60+SECOND(F204)))</f>
      </c>
      <c r="L204" s="17">
        <f>IF(ISERROR(VLOOKUP(B204,'2008'!B:I,5,FALSE)),"",IF(K204&gt;=0,CONCATENATE(INT(ABS(K204)/3600),":",TEXT(INT(ABS(K204)/60)-INT(ABS(K204)/3600)*60,"00"),":",TEXT(ABS(K204)-INT(ABS(K204)/3600)*3600-(INT(ABS(K204)/60)-INT(ABS(K204)/3600)*60)*60,"00")),""))</f>
      </c>
      <c r="M204" s="18">
        <f>IF(ISERROR(VLOOKUP(B204,'2008'!B:I,5,FALSE)),"",IF(K204&lt;0,CONCATENATE("-",INT(ABS(K204)/3600),":",TEXT(INT(ABS(K204)/60)-INT(ABS(K204)/3600)*60,"00"),":",TEXT(ABS(K204)-INT(ABS(K204)/3600)*3600-(INT(ABS(K204)/60)-INT(ABS(K204)/3600)*60)*60,"00")),""))</f>
      </c>
    </row>
    <row r="205" spans="1:13" ht="12.75">
      <c r="A205" s="1">
        <v>204</v>
      </c>
      <c r="B205" s="1" t="s">
        <v>259</v>
      </c>
      <c r="C205" s="1">
        <v>3421</v>
      </c>
      <c r="D205" s="1" t="s">
        <v>6</v>
      </c>
      <c r="E205" s="1" t="s">
        <v>260</v>
      </c>
      <c r="F205" s="2">
        <v>0.034131944444444444</v>
      </c>
      <c r="G205" s="8">
        <f t="shared" si="9"/>
        <v>0.002275462962962963</v>
      </c>
      <c r="H205" s="9">
        <f t="shared" si="10"/>
        <v>18.311291963377418</v>
      </c>
      <c r="I205" s="8">
        <f t="shared" si="11"/>
        <v>0.013402777777777777</v>
      </c>
      <c r="J205" s="2">
        <f>IF(ISERROR(VLOOKUP(B205,'2008'!B:I,5,FALSE)),"",VLOOKUP(B205,'2008'!B:I,5,FALSE))</f>
      </c>
      <c r="K205" s="1">
        <f>IF(ISERROR(VLOOKUP(B205,'2008'!B:I,5,FALSE)),"",(HOUR(J205)*3600+MINUTE(J205)*60+SECOND(J205))-(HOUR(F205)*3600+MINUTE(F205)*60+SECOND(F205)))</f>
      </c>
      <c r="L205" s="17">
        <f>IF(ISERROR(VLOOKUP(B205,'2008'!B:I,5,FALSE)),"",IF(K205&gt;=0,CONCATENATE(INT(ABS(K205)/3600),":",TEXT(INT(ABS(K205)/60)-INT(ABS(K205)/3600)*60,"00"),":",TEXT(ABS(K205)-INT(ABS(K205)/3600)*3600-(INT(ABS(K205)/60)-INT(ABS(K205)/3600)*60)*60,"00")),""))</f>
      </c>
      <c r="M205" s="18">
        <f>IF(ISERROR(VLOOKUP(B205,'2008'!B:I,5,FALSE)),"",IF(K205&lt;0,CONCATENATE("-",INT(ABS(K205)/3600),":",TEXT(INT(ABS(K205)/60)-INT(ABS(K205)/3600)*60,"00"),":",TEXT(ABS(K205)-INT(ABS(K205)/3600)*3600-(INT(ABS(K205)/60)-INT(ABS(K205)/3600)*60)*60,"00")),""))</f>
      </c>
    </row>
    <row r="206" spans="1:13" ht="12.75">
      <c r="A206" s="1">
        <v>205</v>
      </c>
      <c r="B206" s="1" t="s">
        <v>261</v>
      </c>
      <c r="C206" s="1">
        <v>3299</v>
      </c>
      <c r="D206" s="1" t="s">
        <v>6</v>
      </c>
      <c r="E206" s="1"/>
      <c r="F206" s="2">
        <v>0.03434027777777778</v>
      </c>
      <c r="G206" s="8">
        <f t="shared" si="9"/>
        <v>0.0022893518518518523</v>
      </c>
      <c r="H206" s="9">
        <f t="shared" si="10"/>
        <v>18.200202224469162</v>
      </c>
      <c r="I206" s="8">
        <f t="shared" si="11"/>
        <v>0.013611111111111115</v>
      </c>
      <c r="J206" s="2">
        <f>IF(ISERROR(VLOOKUP(B206,'2008'!B:I,5,FALSE)),"",VLOOKUP(B206,'2008'!B:I,5,FALSE))</f>
      </c>
      <c r="K206" s="1">
        <f>IF(ISERROR(VLOOKUP(B206,'2008'!B:I,5,FALSE)),"",(HOUR(J206)*3600+MINUTE(J206)*60+SECOND(J206))-(HOUR(F206)*3600+MINUTE(F206)*60+SECOND(F206)))</f>
      </c>
      <c r="L206" s="17">
        <f>IF(ISERROR(VLOOKUP(B206,'2008'!B:I,5,FALSE)),"",IF(K206&gt;=0,CONCATENATE(INT(ABS(K206)/3600),":",TEXT(INT(ABS(K206)/60)-INT(ABS(K206)/3600)*60,"00"),":",TEXT(ABS(K206)-INT(ABS(K206)/3600)*3600-(INT(ABS(K206)/60)-INT(ABS(K206)/3600)*60)*60,"00")),""))</f>
      </c>
      <c r="M206" s="18">
        <f>IF(ISERROR(VLOOKUP(B206,'2008'!B:I,5,FALSE)),"",IF(K206&lt;0,CONCATENATE("-",INT(ABS(K206)/3600),":",TEXT(INT(ABS(K206)/60)-INT(ABS(K206)/3600)*60,"00"),":",TEXT(ABS(K206)-INT(ABS(K206)/3600)*3600-(INT(ABS(K206)/60)-INT(ABS(K206)/3600)*60)*60,"00")),""))</f>
      </c>
    </row>
    <row r="207" spans="1:13" ht="12.75">
      <c r="A207" s="1">
        <v>206</v>
      </c>
      <c r="B207" s="1" t="s">
        <v>262</v>
      </c>
      <c r="C207" s="1">
        <v>3251</v>
      </c>
      <c r="D207" s="1" t="s">
        <v>35</v>
      </c>
      <c r="E207" s="1"/>
      <c r="F207" s="2">
        <v>0.03414351851851852</v>
      </c>
      <c r="G207" s="8">
        <f t="shared" si="9"/>
        <v>0.0022762345679012345</v>
      </c>
      <c r="H207" s="9">
        <f t="shared" si="10"/>
        <v>18.305084745762713</v>
      </c>
      <c r="I207" s="8">
        <f t="shared" si="11"/>
        <v>0.013414351851851851</v>
      </c>
      <c r="J207" s="2">
        <f>IF(ISERROR(VLOOKUP(B207,'2008'!B:I,5,FALSE)),"",VLOOKUP(B207,'2008'!B:I,5,FALSE))</f>
      </c>
      <c r="K207" s="1">
        <f>IF(ISERROR(VLOOKUP(B207,'2008'!B:I,5,FALSE)),"",(HOUR(J207)*3600+MINUTE(J207)*60+SECOND(J207))-(HOUR(F207)*3600+MINUTE(F207)*60+SECOND(F207)))</f>
      </c>
      <c r="L207" s="17">
        <f>IF(ISERROR(VLOOKUP(B207,'2008'!B:I,5,FALSE)),"",IF(K207&gt;=0,CONCATENATE(INT(ABS(K207)/3600),":",TEXT(INT(ABS(K207)/60)-INT(ABS(K207)/3600)*60,"00"),":",TEXT(ABS(K207)-INT(ABS(K207)/3600)*3600-(INT(ABS(K207)/60)-INT(ABS(K207)/3600)*60)*60,"00")),""))</f>
      </c>
      <c r="M207" s="18">
        <f>IF(ISERROR(VLOOKUP(B207,'2008'!B:I,5,FALSE)),"",IF(K207&lt;0,CONCATENATE("-",INT(ABS(K207)/3600),":",TEXT(INT(ABS(K207)/60)-INT(ABS(K207)/3600)*60,"00"),":",TEXT(ABS(K207)-INT(ABS(K207)/3600)*3600-(INT(ABS(K207)/60)-INT(ABS(K207)/3600)*60)*60,"00")),""))</f>
      </c>
    </row>
    <row r="208" spans="1:13" ht="12.75">
      <c r="A208" s="1">
        <v>207</v>
      </c>
      <c r="B208" s="1" t="s">
        <v>263</v>
      </c>
      <c r="C208" s="1">
        <v>3213</v>
      </c>
      <c r="D208" s="1" t="s">
        <v>35</v>
      </c>
      <c r="E208" s="1" t="s">
        <v>160</v>
      </c>
      <c r="F208" s="2">
        <v>0.03429398148148148</v>
      </c>
      <c r="G208" s="8">
        <f t="shared" si="9"/>
        <v>0.002286265432098765</v>
      </c>
      <c r="H208" s="9">
        <f t="shared" si="10"/>
        <v>18.224772190347622</v>
      </c>
      <c r="I208" s="8">
        <f t="shared" si="11"/>
        <v>0.013564814814814814</v>
      </c>
      <c r="J208" s="2">
        <f>IF(ISERROR(VLOOKUP(B208,'2008'!B:I,5,FALSE)),"",VLOOKUP(B208,'2008'!B:I,5,FALSE))</f>
      </c>
      <c r="K208" s="1">
        <f>IF(ISERROR(VLOOKUP(B208,'2008'!B:I,5,FALSE)),"",(HOUR(J208)*3600+MINUTE(J208)*60+SECOND(J208))-(HOUR(F208)*3600+MINUTE(F208)*60+SECOND(F208)))</f>
      </c>
      <c r="L208" s="17">
        <f>IF(ISERROR(VLOOKUP(B208,'2008'!B:I,5,FALSE)),"",IF(K208&gt;=0,CONCATENATE(INT(ABS(K208)/3600),":",TEXT(INT(ABS(K208)/60)-INT(ABS(K208)/3600)*60,"00"),":",TEXT(ABS(K208)-INT(ABS(K208)/3600)*3600-(INT(ABS(K208)/60)-INT(ABS(K208)/3600)*60)*60,"00")),""))</f>
      </c>
      <c r="M208" s="18">
        <f>IF(ISERROR(VLOOKUP(B208,'2008'!B:I,5,FALSE)),"",IF(K208&lt;0,CONCATENATE("-",INT(ABS(K208)/3600),":",TEXT(INT(ABS(K208)/60)-INT(ABS(K208)/3600)*60,"00"),":",TEXT(ABS(K208)-INT(ABS(K208)/3600)*3600-(INT(ABS(K208)/60)-INT(ABS(K208)/3600)*60)*60,"00")),""))</f>
      </c>
    </row>
    <row r="209" spans="1:13" ht="12.75">
      <c r="A209" s="1">
        <v>208</v>
      </c>
      <c r="B209" s="1" t="s">
        <v>264</v>
      </c>
      <c r="C209" s="1">
        <v>3216</v>
      </c>
      <c r="D209" s="1" t="s">
        <v>35</v>
      </c>
      <c r="E209" s="1" t="s">
        <v>125</v>
      </c>
      <c r="F209" s="2">
        <v>0.034525462962962966</v>
      </c>
      <c r="G209" s="8">
        <f t="shared" si="9"/>
        <v>0.0023016975308641978</v>
      </c>
      <c r="H209" s="9">
        <f t="shared" si="10"/>
        <v>18.10258129399933</v>
      </c>
      <c r="I209" s="8">
        <f t="shared" si="11"/>
        <v>0.0137962962962963</v>
      </c>
      <c r="J209" s="2">
        <f>IF(ISERROR(VLOOKUP(B209,'2008'!B:I,5,FALSE)),"",VLOOKUP(B209,'2008'!B:I,5,FALSE))</f>
      </c>
      <c r="K209" s="1">
        <f>IF(ISERROR(VLOOKUP(B209,'2008'!B:I,5,FALSE)),"",(HOUR(J209)*3600+MINUTE(J209)*60+SECOND(J209))-(HOUR(F209)*3600+MINUTE(F209)*60+SECOND(F209)))</f>
      </c>
      <c r="L209" s="17">
        <f>IF(ISERROR(VLOOKUP(B209,'2008'!B:I,5,FALSE)),"",IF(K209&gt;=0,CONCATENATE(INT(ABS(K209)/3600),":",TEXT(INT(ABS(K209)/60)-INT(ABS(K209)/3600)*60,"00"),":",TEXT(ABS(K209)-INT(ABS(K209)/3600)*3600-(INT(ABS(K209)/60)-INT(ABS(K209)/3600)*60)*60,"00")),""))</f>
      </c>
      <c r="M209" s="18">
        <f>IF(ISERROR(VLOOKUP(B209,'2008'!B:I,5,FALSE)),"",IF(K209&lt;0,CONCATENATE("-",INT(ABS(K209)/3600),":",TEXT(INT(ABS(K209)/60)-INT(ABS(K209)/3600)*60,"00"),":",TEXT(ABS(K209)-INT(ABS(K209)/3600)*3600-(INT(ABS(K209)/60)-INT(ABS(K209)/3600)*60)*60,"00")),""))</f>
      </c>
    </row>
    <row r="210" spans="1:13" ht="12.75">
      <c r="A210" s="1">
        <v>209</v>
      </c>
      <c r="B210" s="1" t="s">
        <v>265</v>
      </c>
      <c r="C210" s="1">
        <v>3255</v>
      </c>
      <c r="D210" s="1" t="s">
        <v>14</v>
      </c>
      <c r="E210" s="1" t="s">
        <v>25</v>
      </c>
      <c r="F210" s="2">
        <v>0.03435185185185185</v>
      </c>
      <c r="G210" s="8">
        <f t="shared" si="9"/>
        <v>0.0022901234567901233</v>
      </c>
      <c r="H210" s="9">
        <f t="shared" si="10"/>
        <v>18.194070080862534</v>
      </c>
      <c r="I210" s="8">
        <f t="shared" si="11"/>
        <v>0.013622685185185182</v>
      </c>
      <c r="J210" s="2">
        <f>IF(ISERROR(VLOOKUP(B210,'2008'!B:I,5,FALSE)),"",VLOOKUP(B210,'2008'!B:I,5,FALSE))</f>
        <v>0.034201388888888885</v>
      </c>
      <c r="K210" s="1">
        <f>IF(ISERROR(VLOOKUP(B210,'2008'!B:I,5,FALSE)),"",(HOUR(J210)*3600+MINUTE(J210)*60+SECOND(J210))-(HOUR(F210)*3600+MINUTE(F210)*60+SECOND(F210)))</f>
        <v>-13</v>
      </c>
      <c r="L210" s="17">
        <f>IF(ISERROR(VLOOKUP(B210,'2008'!B:I,5,FALSE)),"",IF(K210&gt;=0,CONCATENATE(INT(ABS(K210)/3600),":",TEXT(INT(ABS(K210)/60)-INT(ABS(K210)/3600)*60,"00"),":",TEXT(ABS(K210)-INT(ABS(K210)/3600)*3600-(INT(ABS(K210)/60)-INT(ABS(K210)/3600)*60)*60,"00")),""))</f>
      </c>
      <c r="M210" s="18" t="str">
        <f>IF(ISERROR(VLOOKUP(B210,'2008'!B:I,5,FALSE)),"",IF(K210&lt;0,CONCATENATE("-",INT(ABS(K210)/3600),":",TEXT(INT(ABS(K210)/60)-INT(ABS(K210)/3600)*60,"00"),":",TEXT(ABS(K210)-INT(ABS(K210)/3600)*3600-(INT(ABS(K210)/60)-INT(ABS(K210)/3600)*60)*60,"00")),""))</f>
        <v>-0:00:13</v>
      </c>
    </row>
    <row r="211" spans="1:13" ht="12.75">
      <c r="A211" s="1">
        <v>210</v>
      </c>
      <c r="B211" s="1" t="s">
        <v>266</v>
      </c>
      <c r="C211" s="1">
        <v>3172</v>
      </c>
      <c r="D211" s="1" t="s">
        <v>14</v>
      </c>
      <c r="E211" s="1"/>
      <c r="F211" s="2">
        <v>0.03471064814814815</v>
      </c>
      <c r="G211" s="8">
        <f t="shared" si="9"/>
        <v>0.0023140432098765432</v>
      </c>
      <c r="H211" s="9">
        <f t="shared" si="10"/>
        <v>18.00600200066689</v>
      </c>
      <c r="I211" s="8">
        <f t="shared" si="11"/>
        <v>0.013981481481481484</v>
      </c>
      <c r="J211" s="2">
        <f>IF(ISERROR(VLOOKUP(B211,'2008'!B:I,5,FALSE)),"",VLOOKUP(B211,'2008'!B:I,5,FALSE))</f>
        <v>0.03650462962962963</v>
      </c>
      <c r="K211" s="1">
        <f>IF(ISERROR(VLOOKUP(B211,'2008'!B:I,5,FALSE)),"",(HOUR(J211)*3600+MINUTE(J211)*60+SECOND(J211))-(HOUR(F211)*3600+MINUTE(F211)*60+SECOND(F211)))</f>
        <v>155</v>
      </c>
      <c r="L211" s="17" t="str">
        <f>IF(ISERROR(VLOOKUP(B211,'2008'!B:I,5,FALSE)),"",IF(K211&gt;=0,CONCATENATE(INT(ABS(K211)/3600),":",TEXT(INT(ABS(K211)/60)-INT(ABS(K211)/3600)*60,"00"),":",TEXT(ABS(K211)-INT(ABS(K211)/3600)*3600-(INT(ABS(K211)/60)-INT(ABS(K211)/3600)*60)*60,"00")),""))</f>
        <v>0:02:35</v>
      </c>
      <c r="M211" s="18">
        <f>IF(ISERROR(VLOOKUP(B211,'2008'!B:I,5,FALSE)),"",IF(K211&lt;0,CONCATENATE("-",INT(ABS(K211)/3600),":",TEXT(INT(ABS(K211)/60)-INT(ABS(K211)/3600)*60,"00"),":",TEXT(ABS(K211)-INT(ABS(K211)/3600)*3600-(INT(ABS(K211)/60)-INT(ABS(K211)/3600)*60)*60,"00")),""))</f>
      </c>
    </row>
    <row r="212" spans="1:13" ht="12.75">
      <c r="A212" s="1">
        <v>211</v>
      </c>
      <c r="B212" s="1" t="s">
        <v>267</v>
      </c>
      <c r="C212" s="1">
        <v>3252</v>
      </c>
      <c r="D212" s="1" t="s">
        <v>35</v>
      </c>
      <c r="E212" s="1" t="s">
        <v>260</v>
      </c>
      <c r="F212" s="2">
        <v>0.034895833333333334</v>
      </c>
      <c r="G212" s="8">
        <f t="shared" si="9"/>
        <v>0.002326388888888889</v>
      </c>
      <c r="H212" s="9">
        <f t="shared" si="10"/>
        <v>17.91044776119403</v>
      </c>
      <c r="I212" s="8">
        <f t="shared" si="11"/>
        <v>0.014166666666666668</v>
      </c>
      <c r="J212" s="2">
        <f>IF(ISERROR(VLOOKUP(B212,'2008'!B:I,5,FALSE)),"",VLOOKUP(B212,'2008'!B:I,5,FALSE))</f>
        <v>0.03373842592592593</v>
      </c>
      <c r="K212" s="1">
        <f>IF(ISERROR(VLOOKUP(B212,'2008'!B:I,5,FALSE)),"",(HOUR(J212)*3600+MINUTE(J212)*60+SECOND(J212))-(HOUR(F212)*3600+MINUTE(F212)*60+SECOND(F212)))</f>
        <v>-100</v>
      </c>
      <c r="L212" s="17">
        <f>IF(ISERROR(VLOOKUP(B212,'2008'!B:I,5,FALSE)),"",IF(K212&gt;=0,CONCATENATE(INT(ABS(K212)/3600),":",TEXT(INT(ABS(K212)/60)-INT(ABS(K212)/3600)*60,"00"),":",TEXT(ABS(K212)-INT(ABS(K212)/3600)*3600-(INT(ABS(K212)/60)-INT(ABS(K212)/3600)*60)*60,"00")),""))</f>
      </c>
      <c r="M212" s="18" t="str">
        <f>IF(ISERROR(VLOOKUP(B212,'2008'!B:I,5,FALSE)),"",IF(K212&lt;0,CONCATENATE("-",INT(ABS(K212)/3600),":",TEXT(INT(ABS(K212)/60)-INT(ABS(K212)/3600)*60,"00"),":",TEXT(ABS(K212)-INT(ABS(K212)/3600)*3600-(INT(ABS(K212)/60)-INT(ABS(K212)/3600)*60)*60,"00")),""))</f>
        <v>-0:01:40</v>
      </c>
    </row>
    <row r="213" spans="1:13" ht="12.75">
      <c r="A213" s="1">
        <v>212</v>
      </c>
      <c r="B213" s="1" t="s">
        <v>268</v>
      </c>
      <c r="C213" s="1">
        <v>3224</v>
      </c>
      <c r="D213" s="1" t="s">
        <v>35</v>
      </c>
      <c r="E213" s="1" t="s">
        <v>269</v>
      </c>
      <c r="F213" s="2">
        <v>0.03490740740740741</v>
      </c>
      <c r="G213" s="8">
        <f t="shared" si="9"/>
        <v>0.0023271604938271606</v>
      </c>
      <c r="H213" s="9">
        <f t="shared" si="10"/>
        <v>17.90450928381963</v>
      </c>
      <c r="I213" s="8">
        <f t="shared" si="11"/>
        <v>0.014178240740740741</v>
      </c>
      <c r="J213" s="2">
        <f>IF(ISERROR(VLOOKUP(B213,'2008'!B:I,5,FALSE)),"",VLOOKUP(B213,'2008'!B:I,5,FALSE))</f>
      </c>
      <c r="K213" s="1">
        <f>IF(ISERROR(VLOOKUP(B213,'2008'!B:I,5,FALSE)),"",(HOUR(J213)*3600+MINUTE(J213)*60+SECOND(J213))-(HOUR(F213)*3600+MINUTE(F213)*60+SECOND(F213)))</f>
      </c>
      <c r="L213" s="17">
        <f>IF(ISERROR(VLOOKUP(B213,'2008'!B:I,5,FALSE)),"",IF(K213&gt;=0,CONCATENATE(INT(ABS(K213)/3600),":",TEXT(INT(ABS(K213)/60)-INT(ABS(K213)/3600)*60,"00"),":",TEXT(ABS(K213)-INT(ABS(K213)/3600)*3600-(INT(ABS(K213)/60)-INT(ABS(K213)/3600)*60)*60,"00")),""))</f>
      </c>
      <c r="M213" s="18">
        <f>IF(ISERROR(VLOOKUP(B213,'2008'!B:I,5,FALSE)),"",IF(K213&lt;0,CONCATENATE("-",INT(ABS(K213)/3600),":",TEXT(INT(ABS(K213)/60)-INT(ABS(K213)/3600)*60,"00"),":",TEXT(ABS(K213)-INT(ABS(K213)/3600)*3600-(INT(ABS(K213)/60)-INT(ABS(K213)/3600)*60)*60,"00")),""))</f>
      </c>
    </row>
    <row r="214" spans="1:13" ht="12.75">
      <c r="A214" s="1">
        <v>213</v>
      </c>
      <c r="B214" s="1" t="s">
        <v>270</v>
      </c>
      <c r="C214" s="1">
        <v>3189</v>
      </c>
      <c r="D214" s="1" t="s">
        <v>14</v>
      </c>
      <c r="E214" s="1"/>
      <c r="F214" s="2">
        <v>0.03497685185185185</v>
      </c>
      <c r="G214" s="8">
        <f t="shared" si="9"/>
        <v>0.0023317901234567897</v>
      </c>
      <c r="H214" s="9">
        <f t="shared" si="10"/>
        <v>17.86896095301125</v>
      </c>
      <c r="I214" s="8">
        <f t="shared" si="11"/>
        <v>0.014247685185185183</v>
      </c>
      <c r="J214" s="2">
        <f>IF(ISERROR(VLOOKUP(B214,'2008'!B:I,5,FALSE)),"",VLOOKUP(B214,'2008'!B:I,5,FALSE))</f>
      </c>
      <c r="K214" s="1">
        <f>IF(ISERROR(VLOOKUP(B214,'2008'!B:I,5,FALSE)),"",(HOUR(J214)*3600+MINUTE(J214)*60+SECOND(J214))-(HOUR(F214)*3600+MINUTE(F214)*60+SECOND(F214)))</f>
      </c>
      <c r="L214" s="17">
        <f>IF(ISERROR(VLOOKUP(B214,'2008'!B:I,5,FALSE)),"",IF(K214&gt;=0,CONCATENATE(INT(ABS(K214)/3600),":",TEXT(INT(ABS(K214)/60)-INT(ABS(K214)/3600)*60,"00"),":",TEXT(ABS(K214)-INT(ABS(K214)/3600)*3600-(INT(ABS(K214)/60)-INT(ABS(K214)/3600)*60)*60,"00")),""))</f>
      </c>
      <c r="M214" s="18">
        <f>IF(ISERROR(VLOOKUP(B214,'2008'!B:I,5,FALSE)),"",IF(K214&lt;0,CONCATENATE("-",INT(ABS(K214)/3600),":",TEXT(INT(ABS(K214)/60)-INT(ABS(K214)/3600)*60,"00"),":",TEXT(ABS(K214)-INT(ABS(K214)/3600)*3600-(INT(ABS(K214)/60)-INT(ABS(K214)/3600)*60)*60,"00")),""))</f>
      </c>
    </row>
    <row r="215" spans="1:13" ht="12.75">
      <c r="A215" s="1">
        <v>214</v>
      </c>
      <c r="B215" s="1" t="s">
        <v>271</v>
      </c>
      <c r="C215" s="1">
        <v>3274</v>
      </c>
      <c r="D215" s="1" t="s">
        <v>1</v>
      </c>
      <c r="E215" s="1"/>
      <c r="F215" s="2">
        <v>0.03497685185185185</v>
      </c>
      <c r="G215" s="8">
        <f t="shared" si="9"/>
        <v>0.0023317901234567897</v>
      </c>
      <c r="H215" s="9">
        <f t="shared" si="10"/>
        <v>17.86896095301125</v>
      </c>
      <c r="I215" s="8">
        <f t="shared" si="11"/>
        <v>0.014247685185185183</v>
      </c>
      <c r="J215" s="2">
        <f>IF(ISERROR(VLOOKUP(B215,'2008'!B:I,5,FALSE)),"",VLOOKUP(B215,'2008'!B:I,5,FALSE))</f>
      </c>
      <c r="K215" s="1">
        <f>IF(ISERROR(VLOOKUP(B215,'2008'!B:I,5,FALSE)),"",(HOUR(J215)*3600+MINUTE(J215)*60+SECOND(J215))-(HOUR(F215)*3600+MINUTE(F215)*60+SECOND(F215)))</f>
      </c>
      <c r="L215" s="17">
        <f>IF(ISERROR(VLOOKUP(B215,'2008'!B:I,5,FALSE)),"",IF(K215&gt;=0,CONCATENATE(INT(ABS(K215)/3600),":",TEXT(INT(ABS(K215)/60)-INT(ABS(K215)/3600)*60,"00"),":",TEXT(ABS(K215)-INT(ABS(K215)/3600)*3600-(INT(ABS(K215)/60)-INT(ABS(K215)/3600)*60)*60,"00")),""))</f>
      </c>
      <c r="M215" s="18">
        <f>IF(ISERROR(VLOOKUP(B215,'2008'!B:I,5,FALSE)),"",IF(K215&lt;0,CONCATENATE("-",INT(ABS(K215)/3600),":",TEXT(INT(ABS(K215)/60)-INT(ABS(K215)/3600)*60,"00"),":",TEXT(ABS(K215)-INT(ABS(K215)/3600)*3600-(INT(ABS(K215)/60)-INT(ABS(K215)/3600)*60)*60,"00")),""))</f>
      </c>
    </row>
    <row r="216" spans="1:13" ht="12.75">
      <c r="A216" s="1">
        <v>215</v>
      </c>
      <c r="B216" s="1" t="s">
        <v>272</v>
      </c>
      <c r="C216" s="1">
        <v>3292</v>
      </c>
      <c r="D216" s="1" t="s">
        <v>6</v>
      </c>
      <c r="E216" s="1" t="s">
        <v>18</v>
      </c>
      <c r="F216" s="2">
        <v>0.03521990740740741</v>
      </c>
      <c r="G216" s="8">
        <f t="shared" si="9"/>
        <v>0.002347993827160494</v>
      </c>
      <c r="H216" s="9">
        <f t="shared" si="10"/>
        <v>17.745645744331252</v>
      </c>
      <c r="I216" s="8">
        <f t="shared" si="11"/>
        <v>0.014490740740740742</v>
      </c>
      <c r="J216" s="2">
        <f>IF(ISERROR(VLOOKUP(B216,'2008'!B:I,5,FALSE)),"",VLOOKUP(B216,'2008'!B:I,5,FALSE))</f>
      </c>
      <c r="K216" s="1">
        <f>IF(ISERROR(VLOOKUP(B216,'2008'!B:I,5,FALSE)),"",(HOUR(J216)*3600+MINUTE(J216)*60+SECOND(J216))-(HOUR(F216)*3600+MINUTE(F216)*60+SECOND(F216)))</f>
      </c>
      <c r="L216" s="17">
        <f>IF(ISERROR(VLOOKUP(B216,'2008'!B:I,5,FALSE)),"",IF(K216&gt;=0,CONCATENATE(INT(ABS(K216)/3600),":",TEXT(INT(ABS(K216)/60)-INT(ABS(K216)/3600)*60,"00"),":",TEXT(ABS(K216)-INT(ABS(K216)/3600)*3600-(INT(ABS(K216)/60)-INT(ABS(K216)/3600)*60)*60,"00")),""))</f>
      </c>
      <c r="M216" s="18">
        <f>IF(ISERROR(VLOOKUP(B216,'2008'!B:I,5,FALSE)),"",IF(K216&lt;0,CONCATENATE("-",INT(ABS(K216)/3600),":",TEXT(INT(ABS(K216)/60)-INT(ABS(K216)/3600)*60,"00"),":",TEXT(ABS(K216)-INT(ABS(K216)/3600)*3600-(INT(ABS(K216)/60)-INT(ABS(K216)/3600)*60)*60,"00")),""))</f>
      </c>
    </row>
    <row r="217" spans="1:13" ht="12.75">
      <c r="A217" s="1">
        <v>216</v>
      </c>
      <c r="B217" s="1" t="s">
        <v>273</v>
      </c>
      <c r="C217" s="1">
        <v>3298</v>
      </c>
      <c r="D217" s="1" t="s">
        <v>6</v>
      </c>
      <c r="E217" s="1"/>
      <c r="F217" s="2">
        <v>0.03534722222222222</v>
      </c>
      <c r="G217" s="8">
        <f t="shared" si="9"/>
        <v>0.002356481481481481</v>
      </c>
      <c r="H217" s="9">
        <f t="shared" si="10"/>
        <v>17.68172888015717</v>
      </c>
      <c r="I217" s="8">
        <f t="shared" si="11"/>
        <v>0.01461805555555555</v>
      </c>
      <c r="J217" s="2">
        <f>IF(ISERROR(VLOOKUP(B217,'2008'!B:I,5,FALSE)),"",VLOOKUP(B217,'2008'!B:I,5,FALSE))</f>
      </c>
      <c r="K217" s="1">
        <f>IF(ISERROR(VLOOKUP(B217,'2008'!B:I,5,FALSE)),"",(HOUR(J217)*3600+MINUTE(J217)*60+SECOND(J217))-(HOUR(F217)*3600+MINUTE(F217)*60+SECOND(F217)))</f>
      </c>
      <c r="L217" s="17">
        <f>IF(ISERROR(VLOOKUP(B217,'2008'!B:I,5,FALSE)),"",IF(K217&gt;=0,CONCATENATE(INT(ABS(K217)/3600),":",TEXT(INT(ABS(K217)/60)-INT(ABS(K217)/3600)*60,"00"),":",TEXT(ABS(K217)-INT(ABS(K217)/3600)*3600-(INT(ABS(K217)/60)-INT(ABS(K217)/3600)*60)*60,"00")),""))</f>
      </c>
      <c r="M217" s="18">
        <f>IF(ISERROR(VLOOKUP(B217,'2008'!B:I,5,FALSE)),"",IF(K217&lt;0,CONCATENATE("-",INT(ABS(K217)/3600),":",TEXT(INT(ABS(K217)/60)-INT(ABS(K217)/3600)*60,"00"),":",TEXT(ABS(K217)-INT(ABS(K217)/3600)*3600-(INT(ABS(K217)/60)-INT(ABS(K217)/3600)*60)*60,"00")),""))</f>
      </c>
    </row>
    <row r="218" spans="1:13" ht="12.75">
      <c r="A218" s="1">
        <v>217</v>
      </c>
      <c r="B218" s="1" t="s">
        <v>274</v>
      </c>
      <c r="C218" s="1">
        <v>3293</v>
      </c>
      <c r="D218" s="1" t="s">
        <v>6</v>
      </c>
      <c r="E218" s="1"/>
      <c r="F218" s="2">
        <v>0.0353125</v>
      </c>
      <c r="G218" s="8">
        <f t="shared" si="9"/>
        <v>0.0023541666666666663</v>
      </c>
      <c r="H218" s="9">
        <f t="shared" si="10"/>
        <v>17.699115044247787</v>
      </c>
      <c r="I218" s="8">
        <f t="shared" si="11"/>
        <v>0.01458333333333333</v>
      </c>
      <c r="J218" s="2">
        <f>IF(ISERROR(VLOOKUP(B218,'2008'!B:I,5,FALSE)),"",VLOOKUP(B218,'2008'!B:I,5,FALSE))</f>
        <v>0.034386574074074076</v>
      </c>
      <c r="K218" s="1">
        <f>IF(ISERROR(VLOOKUP(B218,'2008'!B:I,5,FALSE)),"",(HOUR(J218)*3600+MINUTE(J218)*60+SECOND(J218))-(HOUR(F218)*3600+MINUTE(F218)*60+SECOND(F218)))</f>
        <v>-80</v>
      </c>
      <c r="L218" s="17">
        <f>IF(ISERROR(VLOOKUP(B218,'2008'!B:I,5,FALSE)),"",IF(K218&gt;=0,CONCATENATE(INT(ABS(K218)/3600),":",TEXT(INT(ABS(K218)/60)-INT(ABS(K218)/3600)*60,"00"),":",TEXT(ABS(K218)-INT(ABS(K218)/3600)*3600-(INT(ABS(K218)/60)-INT(ABS(K218)/3600)*60)*60,"00")),""))</f>
      </c>
      <c r="M218" s="18" t="str">
        <f>IF(ISERROR(VLOOKUP(B218,'2008'!B:I,5,FALSE)),"",IF(K218&lt;0,CONCATENATE("-",INT(ABS(K218)/3600),":",TEXT(INT(ABS(K218)/60)-INT(ABS(K218)/3600)*60,"00"),":",TEXT(ABS(K218)-INT(ABS(K218)/3600)*3600-(INT(ABS(K218)/60)-INT(ABS(K218)/3600)*60)*60,"00")),""))</f>
        <v>-0:01:20</v>
      </c>
    </row>
    <row r="219" spans="1:13" ht="12.75">
      <c r="A219" s="1">
        <v>218</v>
      </c>
      <c r="B219" s="1" t="s">
        <v>275</v>
      </c>
      <c r="C219" s="1">
        <v>3414</v>
      </c>
      <c r="D219" s="1" t="s">
        <v>6</v>
      </c>
      <c r="E219" s="1" t="s">
        <v>33</v>
      </c>
      <c r="F219" s="2">
        <v>0.0353587962962963</v>
      </c>
      <c r="G219" s="8">
        <f t="shared" si="9"/>
        <v>0.002357253086419753</v>
      </c>
      <c r="H219" s="9">
        <f t="shared" si="10"/>
        <v>17.6759410801964</v>
      </c>
      <c r="I219" s="8">
        <f t="shared" si="11"/>
        <v>0.014629629629629631</v>
      </c>
      <c r="J219" s="2">
        <f>IF(ISERROR(VLOOKUP(B219,'2008'!B:I,5,FALSE)),"",VLOOKUP(B219,'2008'!B:I,5,FALSE))</f>
      </c>
      <c r="K219" s="1">
        <f>IF(ISERROR(VLOOKUP(B219,'2008'!B:I,5,FALSE)),"",(HOUR(J219)*3600+MINUTE(J219)*60+SECOND(J219))-(HOUR(F219)*3600+MINUTE(F219)*60+SECOND(F219)))</f>
      </c>
      <c r="L219" s="17">
        <f>IF(ISERROR(VLOOKUP(B219,'2008'!B:I,5,FALSE)),"",IF(K219&gt;=0,CONCATENATE(INT(ABS(K219)/3600),":",TEXT(INT(ABS(K219)/60)-INT(ABS(K219)/3600)*60,"00"),":",TEXT(ABS(K219)-INT(ABS(K219)/3600)*3600-(INT(ABS(K219)/60)-INT(ABS(K219)/3600)*60)*60,"00")),""))</f>
      </c>
      <c r="M219" s="18">
        <f>IF(ISERROR(VLOOKUP(B219,'2008'!B:I,5,FALSE)),"",IF(K219&lt;0,CONCATENATE("-",INT(ABS(K219)/3600),":",TEXT(INT(ABS(K219)/60)-INT(ABS(K219)/3600)*60,"00"),":",TEXT(ABS(K219)-INT(ABS(K219)/3600)*3600-(INT(ABS(K219)/60)-INT(ABS(K219)/3600)*60)*60,"00")),""))</f>
      </c>
    </row>
    <row r="220" spans="1:13" ht="12.75">
      <c r="A220" s="1">
        <v>219</v>
      </c>
      <c r="B220" s="1" t="s">
        <v>276</v>
      </c>
      <c r="C220" s="1">
        <v>3217</v>
      </c>
      <c r="D220" s="1" t="s">
        <v>14</v>
      </c>
      <c r="E220" s="1" t="s">
        <v>87</v>
      </c>
      <c r="F220" s="2">
        <v>0.035381944444444445</v>
      </c>
      <c r="G220" s="8">
        <f t="shared" si="9"/>
        <v>0.0023587962962962963</v>
      </c>
      <c r="H220" s="9">
        <f t="shared" si="10"/>
        <v>17.664376840039253</v>
      </c>
      <c r="I220" s="8">
        <f t="shared" si="11"/>
        <v>0.014652777777777778</v>
      </c>
      <c r="J220" s="2">
        <f>IF(ISERROR(VLOOKUP(B220,'2008'!B:I,5,FALSE)),"",VLOOKUP(B220,'2008'!B:I,5,FALSE))</f>
      </c>
      <c r="K220" s="1">
        <f>IF(ISERROR(VLOOKUP(B220,'2008'!B:I,5,FALSE)),"",(HOUR(J220)*3600+MINUTE(J220)*60+SECOND(J220))-(HOUR(F220)*3600+MINUTE(F220)*60+SECOND(F220)))</f>
      </c>
      <c r="L220" s="17">
        <f>IF(ISERROR(VLOOKUP(B220,'2008'!B:I,5,FALSE)),"",IF(K220&gt;=0,CONCATENATE(INT(ABS(K220)/3600),":",TEXT(INT(ABS(K220)/60)-INT(ABS(K220)/3600)*60,"00"),":",TEXT(ABS(K220)-INT(ABS(K220)/3600)*3600-(INT(ABS(K220)/60)-INT(ABS(K220)/3600)*60)*60,"00")),""))</f>
      </c>
      <c r="M220" s="18">
        <f>IF(ISERROR(VLOOKUP(B220,'2008'!B:I,5,FALSE)),"",IF(K220&lt;0,CONCATENATE("-",INT(ABS(K220)/3600),":",TEXT(INT(ABS(K220)/60)-INT(ABS(K220)/3600)*60,"00"),":",TEXT(ABS(K220)-INT(ABS(K220)/3600)*3600-(INT(ABS(K220)/60)-INT(ABS(K220)/3600)*60)*60,"00")),""))</f>
      </c>
    </row>
    <row r="221" spans="1:13" ht="12.75">
      <c r="A221" s="1">
        <v>220</v>
      </c>
      <c r="B221" s="1" t="s">
        <v>277</v>
      </c>
      <c r="C221" s="1">
        <v>3258</v>
      </c>
      <c r="D221" s="1" t="s">
        <v>14</v>
      </c>
      <c r="E221" s="1"/>
      <c r="F221" s="2">
        <v>0.03549768518518519</v>
      </c>
      <c r="G221" s="8">
        <f t="shared" si="9"/>
        <v>0.0023665123456790126</v>
      </c>
      <c r="H221" s="9">
        <f t="shared" si="10"/>
        <v>17.606781871535702</v>
      </c>
      <c r="I221" s="8">
        <f t="shared" si="11"/>
        <v>0.014768518518518521</v>
      </c>
      <c r="J221" s="2">
        <f>IF(ISERROR(VLOOKUP(B221,'2008'!B:I,5,FALSE)),"",VLOOKUP(B221,'2008'!B:I,5,FALSE))</f>
      </c>
      <c r="K221" s="1">
        <f>IF(ISERROR(VLOOKUP(B221,'2008'!B:I,5,FALSE)),"",(HOUR(J221)*3600+MINUTE(J221)*60+SECOND(J221))-(HOUR(F221)*3600+MINUTE(F221)*60+SECOND(F221)))</f>
      </c>
      <c r="L221" s="17">
        <f>IF(ISERROR(VLOOKUP(B221,'2008'!B:I,5,FALSE)),"",IF(K221&gt;=0,CONCATENATE(INT(ABS(K221)/3600),":",TEXT(INT(ABS(K221)/60)-INT(ABS(K221)/3600)*60,"00"),":",TEXT(ABS(K221)-INT(ABS(K221)/3600)*3600-(INT(ABS(K221)/60)-INT(ABS(K221)/3600)*60)*60,"00")),""))</f>
      </c>
      <c r="M221" s="18">
        <f>IF(ISERROR(VLOOKUP(B221,'2008'!B:I,5,FALSE)),"",IF(K221&lt;0,CONCATENATE("-",INT(ABS(K221)/3600),":",TEXT(INT(ABS(K221)/60)-INT(ABS(K221)/3600)*60,"00"),":",TEXT(ABS(K221)-INT(ABS(K221)/3600)*3600-(INT(ABS(K221)/60)-INT(ABS(K221)/3600)*60)*60,"00")),""))</f>
      </c>
    </row>
    <row r="222" spans="1:13" ht="12.75">
      <c r="A222" s="1">
        <v>221</v>
      </c>
      <c r="B222" s="1" t="s">
        <v>278</v>
      </c>
      <c r="C222" s="1">
        <v>3377</v>
      </c>
      <c r="D222" s="1" t="s">
        <v>1</v>
      </c>
      <c r="E222" s="1"/>
      <c r="F222" s="2">
        <v>0.035486111111111114</v>
      </c>
      <c r="G222" s="8">
        <f t="shared" si="9"/>
        <v>0.0023657407407407407</v>
      </c>
      <c r="H222" s="9">
        <f t="shared" si="10"/>
        <v>17.61252446183953</v>
      </c>
      <c r="I222" s="8">
        <f t="shared" si="11"/>
        <v>0.014756944444444448</v>
      </c>
      <c r="J222" s="2">
        <f>IF(ISERROR(VLOOKUP(B222,'2008'!B:I,5,FALSE)),"",VLOOKUP(B222,'2008'!B:I,5,FALSE))</f>
      </c>
      <c r="K222" s="1">
        <f>IF(ISERROR(VLOOKUP(B222,'2008'!B:I,5,FALSE)),"",(HOUR(J222)*3600+MINUTE(J222)*60+SECOND(J222))-(HOUR(F222)*3600+MINUTE(F222)*60+SECOND(F222)))</f>
      </c>
      <c r="L222" s="17">
        <f>IF(ISERROR(VLOOKUP(B222,'2008'!B:I,5,FALSE)),"",IF(K222&gt;=0,CONCATENATE(INT(ABS(K222)/3600),":",TEXT(INT(ABS(K222)/60)-INT(ABS(K222)/3600)*60,"00"),":",TEXT(ABS(K222)-INT(ABS(K222)/3600)*3600-(INT(ABS(K222)/60)-INT(ABS(K222)/3600)*60)*60,"00")),""))</f>
      </c>
      <c r="M222" s="18">
        <f>IF(ISERROR(VLOOKUP(B222,'2008'!B:I,5,FALSE)),"",IF(K222&lt;0,CONCATENATE("-",INT(ABS(K222)/3600),":",TEXT(INT(ABS(K222)/60)-INT(ABS(K222)/3600)*60,"00"),":",TEXT(ABS(K222)-INT(ABS(K222)/3600)*3600-(INT(ABS(K222)/60)-INT(ABS(K222)/3600)*60)*60,"00")),""))</f>
      </c>
    </row>
    <row r="223" spans="1:13" ht="12.75">
      <c r="A223" s="1">
        <v>222</v>
      </c>
      <c r="B223" s="1" t="s">
        <v>279</v>
      </c>
      <c r="C223" s="1">
        <v>3174</v>
      </c>
      <c r="D223" s="1" t="s">
        <v>35</v>
      </c>
      <c r="E223" s="1"/>
      <c r="F223" s="2">
        <v>0.03570601851851852</v>
      </c>
      <c r="G223" s="8">
        <f t="shared" si="9"/>
        <v>0.0023804012345679014</v>
      </c>
      <c r="H223" s="9">
        <f t="shared" si="10"/>
        <v>17.504051863857374</v>
      </c>
      <c r="I223" s="8">
        <f t="shared" si="11"/>
        <v>0.014976851851851852</v>
      </c>
      <c r="J223" s="2">
        <f>IF(ISERROR(VLOOKUP(B223,'2008'!B:I,5,FALSE)),"",VLOOKUP(B223,'2008'!B:I,5,FALSE))</f>
        <v>0.03582175925925926</v>
      </c>
      <c r="K223" s="1">
        <f>IF(ISERROR(VLOOKUP(B223,'2008'!B:I,5,FALSE)),"",(HOUR(J223)*3600+MINUTE(J223)*60+SECOND(J223))-(HOUR(F223)*3600+MINUTE(F223)*60+SECOND(F223)))</f>
        <v>10</v>
      </c>
      <c r="L223" s="17" t="str">
        <f>IF(ISERROR(VLOOKUP(B223,'2008'!B:I,5,FALSE)),"",IF(K223&gt;=0,CONCATENATE(INT(ABS(K223)/3600),":",TEXT(INT(ABS(K223)/60)-INT(ABS(K223)/3600)*60,"00"),":",TEXT(ABS(K223)-INT(ABS(K223)/3600)*3600-(INT(ABS(K223)/60)-INT(ABS(K223)/3600)*60)*60,"00")),""))</f>
        <v>0:00:10</v>
      </c>
      <c r="M223" s="18">
        <f>IF(ISERROR(VLOOKUP(B223,'2008'!B:I,5,FALSE)),"",IF(K223&lt;0,CONCATENATE("-",INT(ABS(K223)/3600),":",TEXT(INT(ABS(K223)/60)-INT(ABS(K223)/3600)*60,"00"),":",TEXT(ABS(K223)-INT(ABS(K223)/3600)*3600-(INT(ABS(K223)/60)-INT(ABS(K223)/3600)*60)*60,"00")),""))</f>
      </c>
    </row>
    <row r="224" spans="1:13" ht="12.75">
      <c r="A224" s="1">
        <v>223</v>
      </c>
      <c r="B224" s="1" t="s">
        <v>280</v>
      </c>
      <c r="C224" s="1">
        <v>3152</v>
      </c>
      <c r="D224" s="1" t="s">
        <v>14</v>
      </c>
      <c r="E224" s="1"/>
      <c r="F224" s="2">
        <v>0.035787037037037034</v>
      </c>
      <c r="G224" s="8">
        <f t="shared" si="9"/>
        <v>0.002385802469135802</v>
      </c>
      <c r="H224" s="9">
        <f t="shared" si="10"/>
        <v>17.464424320827945</v>
      </c>
      <c r="I224" s="8">
        <f t="shared" si="11"/>
        <v>0.015057870370370367</v>
      </c>
      <c r="J224" s="2">
        <f>IF(ISERROR(VLOOKUP(B224,'2008'!B:I,5,FALSE)),"",VLOOKUP(B224,'2008'!B:I,5,FALSE))</f>
      </c>
      <c r="K224" s="1">
        <f>IF(ISERROR(VLOOKUP(B224,'2008'!B:I,5,FALSE)),"",(HOUR(J224)*3600+MINUTE(J224)*60+SECOND(J224))-(HOUR(F224)*3600+MINUTE(F224)*60+SECOND(F224)))</f>
      </c>
      <c r="L224" s="17">
        <f>IF(ISERROR(VLOOKUP(B224,'2008'!B:I,5,FALSE)),"",IF(K224&gt;=0,CONCATENATE(INT(ABS(K224)/3600),":",TEXT(INT(ABS(K224)/60)-INT(ABS(K224)/3600)*60,"00"),":",TEXT(ABS(K224)-INT(ABS(K224)/3600)*3600-(INT(ABS(K224)/60)-INT(ABS(K224)/3600)*60)*60,"00")),""))</f>
      </c>
      <c r="M224" s="18">
        <f>IF(ISERROR(VLOOKUP(B224,'2008'!B:I,5,FALSE)),"",IF(K224&lt;0,CONCATENATE("-",INT(ABS(K224)/3600),":",TEXT(INT(ABS(K224)/60)-INT(ABS(K224)/3600)*60,"00"),":",TEXT(ABS(K224)-INT(ABS(K224)/3600)*3600-(INT(ABS(K224)/60)-INT(ABS(K224)/3600)*60)*60,"00")),""))</f>
      </c>
    </row>
    <row r="225" spans="1:13" ht="12.75">
      <c r="A225" s="1">
        <v>224</v>
      </c>
      <c r="B225" s="1" t="s">
        <v>281</v>
      </c>
      <c r="C225" s="1">
        <v>3185</v>
      </c>
      <c r="D225" s="1" t="s">
        <v>14</v>
      </c>
      <c r="E225" s="1"/>
      <c r="F225" s="2">
        <v>0.035787037037037034</v>
      </c>
      <c r="G225" s="8">
        <f t="shared" si="9"/>
        <v>0.002385802469135802</v>
      </c>
      <c r="H225" s="9">
        <f t="shared" si="10"/>
        <v>17.464424320827945</v>
      </c>
      <c r="I225" s="8">
        <f t="shared" si="11"/>
        <v>0.015057870370370367</v>
      </c>
      <c r="J225" s="2">
        <f>IF(ISERROR(VLOOKUP(B225,'2008'!B:I,5,FALSE)),"",VLOOKUP(B225,'2008'!B:I,5,FALSE))</f>
      </c>
      <c r="K225" s="1">
        <f>IF(ISERROR(VLOOKUP(B225,'2008'!B:I,5,FALSE)),"",(HOUR(J225)*3600+MINUTE(J225)*60+SECOND(J225))-(HOUR(F225)*3600+MINUTE(F225)*60+SECOND(F225)))</f>
      </c>
      <c r="L225" s="17">
        <f>IF(ISERROR(VLOOKUP(B225,'2008'!B:I,5,FALSE)),"",IF(K225&gt;=0,CONCATENATE(INT(ABS(K225)/3600),":",TEXT(INT(ABS(K225)/60)-INT(ABS(K225)/3600)*60,"00"),":",TEXT(ABS(K225)-INT(ABS(K225)/3600)*3600-(INT(ABS(K225)/60)-INT(ABS(K225)/3600)*60)*60,"00")),""))</f>
      </c>
      <c r="M225" s="18">
        <f>IF(ISERROR(VLOOKUP(B225,'2008'!B:I,5,FALSE)),"",IF(K225&lt;0,CONCATENATE("-",INT(ABS(K225)/3600),":",TEXT(INT(ABS(K225)/60)-INT(ABS(K225)/3600)*60,"00"),":",TEXT(ABS(K225)-INT(ABS(K225)/3600)*3600-(INT(ABS(K225)/60)-INT(ABS(K225)/3600)*60)*60,"00")),""))</f>
      </c>
    </row>
    <row r="226" spans="1:13" ht="12.75">
      <c r="A226" s="1">
        <v>225</v>
      </c>
      <c r="B226" s="1" t="s">
        <v>282</v>
      </c>
      <c r="C226" s="1">
        <v>3207</v>
      </c>
      <c r="D226" s="1" t="s">
        <v>35</v>
      </c>
      <c r="E226" s="1" t="s">
        <v>283</v>
      </c>
      <c r="F226" s="2">
        <v>0.03603009259259259</v>
      </c>
      <c r="G226" s="8">
        <f t="shared" si="9"/>
        <v>0.002402006172839506</v>
      </c>
      <c r="H226" s="9">
        <f t="shared" si="10"/>
        <v>17.34661098618696</v>
      </c>
      <c r="I226" s="8">
        <f t="shared" si="11"/>
        <v>0.015300925925925926</v>
      </c>
      <c r="J226" s="2">
        <f>IF(ISERROR(VLOOKUP(B226,'2008'!B:I,5,FALSE)),"",VLOOKUP(B226,'2008'!B:I,5,FALSE))</f>
      </c>
      <c r="K226" s="1">
        <f>IF(ISERROR(VLOOKUP(B226,'2008'!B:I,5,FALSE)),"",(HOUR(J226)*3600+MINUTE(J226)*60+SECOND(J226))-(HOUR(F226)*3600+MINUTE(F226)*60+SECOND(F226)))</f>
      </c>
      <c r="L226" s="17">
        <f>IF(ISERROR(VLOOKUP(B226,'2008'!B:I,5,FALSE)),"",IF(K226&gt;=0,CONCATENATE(INT(ABS(K226)/3600),":",TEXT(INT(ABS(K226)/60)-INT(ABS(K226)/3600)*60,"00"),":",TEXT(ABS(K226)-INT(ABS(K226)/3600)*3600-(INT(ABS(K226)/60)-INT(ABS(K226)/3600)*60)*60,"00")),""))</f>
      </c>
      <c r="M226" s="18">
        <f>IF(ISERROR(VLOOKUP(B226,'2008'!B:I,5,FALSE)),"",IF(K226&lt;0,CONCATENATE("-",INT(ABS(K226)/3600),":",TEXT(INT(ABS(K226)/60)-INT(ABS(K226)/3600)*60,"00"),":",TEXT(ABS(K226)-INT(ABS(K226)/3600)*3600-(INT(ABS(K226)/60)-INT(ABS(K226)/3600)*60)*60,"00")),""))</f>
      </c>
    </row>
    <row r="227" spans="1:13" ht="12.75">
      <c r="A227" s="1">
        <v>226</v>
      </c>
      <c r="B227" s="1" t="s">
        <v>284</v>
      </c>
      <c r="C227" s="1">
        <v>3165</v>
      </c>
      <c r="D227" s="1" t="s">
        <v>35</v>
      </c>
      <c r="E227" s="1"/>
      <c r="F227" s="2">
        <v>0.035868055555555556</v>
      </c>
      <c r="G227" s="8">
        <f t="shared" si="9"/>
        <v>0.0023912037037037035</v>
      </c>
      <c r="H227" s="9">
        <f t="shared" si="10"/>
        <v>17.424975798644724</v>
      </c>
      <c r="I227" s="8">
        <f t="shared" si="11"/>
        <v>0.01513888888888889</v>
      </c>
      <c r="J227" s="2">
        <f>IF(ISERROR(VLOOKUP(B227,'2008'!B:I,5,FALSE)),"",VLOOKUP(B227,'2008'!B:I,5,FALSE))</f>
      </c>
      <c r="K227" s="1">
        <f>IF(ISERROR(VLOOKUP(B227,'2008'!B:I,5,FALSE)),"",(HOUR(J227)*3600+MINUTE(J227)*60+SECOND(J227))-(HOUR(F227)*3600+MINUTE(F227)*60+SECOND(F227)))</f>
      </c>
      <c r="L227" s="17">
        <f>IF(ISERROR(VLOOKUP(B227,'2008'!B:I,5,FALSE)),"",IF(K227&gt;=0,CONCATENATE(INT(ABS(K227)/3600),":",TEXT(INT(ABS(K227)/60)-INT(ABS(K227)/3600)*60,"00"),":",TEXT(ABS(K227)-INT(ABS(K227)/3600)*3600-(INT(ABS(K227)/60)-INT(ABS(K227)/3600)*60)*60,"00")),""))</f>
      </c>
      <c r="M227" s="18">
        <f>IF(ISERROR(VLOOKUP(B227,'2008'!B:I,5,FALSE)),"",IF(K227&lt;0,CONCATENATE("-",INT(ABS(K227)/3600),":",TEXT(INT(ABS(K227)/60)-INT(ABS(K227)/3600)*60,"00"),":",TEXT(ABS(K227)-INT(ABS(K227)/3600)*3600-(INT(ABS(K227)/60)-INT(ABS(K227)/3600)*60)*60,"00")),""))</f>
      </c>
    </row>
    <row r="228" spans="1:13" ht="12.75">
      <c r="A228" s="1">
        <v>227</v>
      </c>
      <c r="B228" s="1" t="s">
        <v>285</v>
      </c>
      <c r="C228" s="1">
        <v>3444</v>
      </c>
      <c r="D228" s="1" t="s">
        <v>6</v>
      </c>
      <c r="E228" s="1" t="s">
        <v>33</v>
      </c>
      <c r="F228" s="2">
        <v>0.03591435185185186</v>
      </c>
      <c r="G228" s="8">
        <f t="shared" si="9"/>
        <v>0.0023942901234567907</v>
      </c>
      <c r="H228" s="9">
        <f t="shared" si="10"/>
        <v>17.40251369642282</v>
      </c>
      <c r="I228" s="8">
        <f t="shared" si="11"/>
        <v>0.01518518518518519</v>
      </c>
      <c r="J228" s="2">
        <f>IF(ISERROR(VLOOKUP(B228,'2008'!B:I,5,FALSE)),"",VLOOKUP(B228,'2008'!B:I,5,FALSE))</f>
      </c>
      <c r="K228" s="1">
        <f>IF(ISERROR(VLOOKUP(B228,'2008'!B:I,5,FALSE)),"",(HOUR(J228)*3600+MINUTE(J228)*60+SECOND(J228))-(HOUR(F228)*3600+MINUTE(F228)*60+SECOND(F228)))</f>
      </c>
      <c r="L228" s="17">
        <f>IF(ISERROR(VLOOKUP(B228,'2008'!B:I,5,FALSE)),"",IF(K228&gt;=0,CONCATENATE(INT(ABS(K228)/3600),":",TEXT(INT(ABS(K228)/60)-INT(ABS(K228)/3600)*60,"00"),":",TEXT(ABS(K228)-INT(ABS(K228)/3600)*3600-(INT(ABS(K228)/60)-INT(ABS(K228)/3600)*60)*60,"00")),""))</f>
      </c>
      <c r="M228" s="18">
        <f>IF(ISERROR(VLOOKUP(B228,'2008'!B:I,5,FALSE)),"",IF(K228&lt;0,CONCATENATE("-",INT(ABS(K228)/3600),":",TEXT(INT(ABS(K228)/60)-INT(ABS(K228)/3600)*60,"00"),":",TEXT(ABS(K228)-INT(ABS(K228)/3600)*3600-(INT(ABS(K228)/60)-INT(ABS(K228)/3600)*60)*60,"00")),""))</f>
      </c>
    </row>
    <row r="229" spans="1:13" ht="12.75">
      <c r="A229" s="1">
        <v>228</v>
      </c>
      <c r="B229" s="1" t="s">
        <v>286</v>
      </c>
      <c r="C229" s="1">
        <v>3264</v>
      </c>
      <c r="D229" s="1" t="s">
        <v>6</v>
      </c>
      <c r="E229" s="1" t="s">
        <v>25</v>
      </c>
      <c r="F229" s="2">
        <v>0.03612268518518518</v>
      </c>
      <c r="G229" s="8">
        <f t="shared" si="9"/>
        <v>0.0024081790123456786</v>
      </c>
      <c r="H229" s="9">
        <f t="shared" si="10"/>
        <v>17.30214674783723</v>
      </c>
      <c r="I229" s="8">
        <f t="shared" si="11"/>
        <v>0.015393518518518515</v>
      </c>
      <c r="J229" s="2">
        <f>IF(ISERROR(VLOOKUP(B229,'2008'!B:I,5,FALSE)),"",VLOOKUP(B229,'2008'!B:I,5,FALSE))</f>
        <v>0.035659722222222225</v>
      </c>
      <c r="K229" s="1">
        <f>IF(ISERROR(VLOOKUP(B229,'2008'!B:I,5,FALSE)),"",(HOUR(J229)*3600+MINUTE(J229)*60+SECOND(J229))-(HOUR(F229)*3600+MINUTE(F229)*60+SECOND(F229)))</f>
        <v>-40</v>
      </c>
      <c r="L229" s="17">
        <f>IF(ISERROR(VLOOKUP(B229,'2008'!B:I,5,FALSE)),"",IF(K229&gt;=0,CONCATENATE(INT(ABS(K229)/3600),":",TEXT(INT(ABS(K229)/60)-INT(ABS(K229)/3600)*60,"00"),":",TEXT(ABS(K229)-INT(ABS(K229)/3600)*3600-(INT(ABS(K229)/60)-INT(ABS(K229)/3600)*60)*60,"00")),""))</f>
      </c>
      <c r="M229" s="18" t="str">
        <f>IF(ISERROR(VLOOKUP(B229,'2008'!B:I,5,FALSE)),"",IF(K229&lt;0,CONCATENATE("-",INT(ABS(K229)/3600),":",TEXT(INT(ABS(K229)/60)-INT(ABS(K229)/3600)*60,"00"),":",TEXT(ABS(K229)-INT(ABS(K229)/3600)*3600-(INT(ABS(K229)/60)-INT(ABS(K229)/3600)*60)*60,"00")),""))</f>
        <v>-0:00:40</v>
      </c>
    </row>
    <row r="230" spans="1:13" ht="12.75">
      <c r="A230" s="1">
        <v>229</v>
      </c>
      <c r="B230" s="1" t="s">
        <v>287</v>
      </c>
      <c r="C230" s="1">
        <v>3253</v>
      </c>
      <c r="D230" s="1" t="s">
        <v>35</v>
      </c>
      <c r="E230" s="1"/>
      <c r="F230" s="2">
        <v>0.03626157407407408</v>
      </c>
      <c r="G230" s="8">
        <f t="shared" si="9"/>
        <v>0.0024174382716049387</v>
      </c>
      <c r="H230" s="9">
        <f t="shared" si="10"/>
        <v>17.235876157037982</v>
      </c>
      <c r="I230" s="8">
        <f t="shared" si="11"/>
        <v>0.015532407407407411</v>
      </c>
      <c r="J230" s="2">
        <f>IF(ISERROR(VLOOKUP(B230,'2008'!B:I,5,FALSE)),"",VLOOKUP(B230,'2008'!B:I,5,FALSE))</f>
      </c>
      <c r="K230" s="1">
        <f>IF(ISERROR(VLOOKUP(B230,'2008'!B:I,5,FALSE)),"",(HOUR(J230)*3600+MINUTE(J230)*60+SECOND(J230))-(HOUR(F230)*3600+MINUTE(F230)*60+SECOND(F230)))</f>
      </c>
      <c r="L230" s="17">
        <f>IF(ISERROR(VLOOKUP(B230,'2008'!B:I,5,FALSE)),"",IF(K230&gt;=0,CONCATENATE(INT(ABS(K230)/3600),":",TEXT(INT(ABS(K230)/60)-INT(ABS(K230)/3600)*60,"00"),":",TEXT(ABS(K230)-INT(ABS(K230)/3600)*3600-(INT(ABS(K230)/60)-INT(ABS(K230)/3600)*60)*60,"00")),""))</f>
      </c>
      <c r="M230" s="18">
        <f>IF(ISERROR(VLOOKUP(B230,'2008'!B:I,5,FALSE)),"",IF(K230&lt;0,CONCATENATE("-",INT(ABS(K230)/3600),":",TEXT(INT(ABS(K230)/60)-INT(ABS(K230)/3600)*60,"00"),":",TEXT(ABS(K230)-INT(ABS(K230)/3600)*3600-(INT(ABS(K230)/60)-INT(ABS(K230)/3600)*60)*60,"00")),""))</f>
      </c>
    </row>
    <row r="231" spans="1:13" ht="12.75">
      <c r="A231" s="1">
        <v>230</v>
      </c>
      <c r="B231" s="1" t="s">
        <v>288</v>
      </c>
      <c r="C231" s="1">
        <v>3361</v>
      </c>
      <c r="D231" s="1" t="s">
        <v>6</v>
      </c>
      <c r="E231" s="1" t="s">
        <v>33</v>
      </c>
      <c r="F231" s="2">
        <v>0.036516203703703703</v>
      </c>
      <c r="G231" s="8">
        <f t="shared" si="9"/>
        <v>0.0024344135802469137</v>
      </c>
      <c r="H231" s="9">
        <f t="shared" si="10"/>
        <v>17.11568938193344</v>
      </c>
      <c r="I231" s="8">
        <f t="shared" si="11"/>
        <v>0.015787037037037037</v>
      </c>
      <c r="J231" s="2">
        <f>IF(ISERROR(VLOOKUP(B231,'2008'!B:I,5,FALSE)),"",VLOOKUP(B231,'2008'!B:I,5,FALSE))</f>
      </c>
      <c r="K231" s="1">
        <f>IF(ISERROR(VLOOKUP(B231,'2008'!B:I,5,FALSE)),"",(HOUR(J231)*3600+MINUTE(J231)*60+SECOND(J231))-(HOUR(F231)*3600+MINUTE(F231)*60+SECOND(F231)))</f>
      </c>
      <c r="L231" s="17">
        <f>IF(ISERROR(VLOOKUP(B231,'2008'!B:I,5,FALSE)),"",IF(K231&gt;=0,CONCATENATE(INT(ABS(K231)/3600),":",TEXT(INT(ABS(K231)/60)-INT(ABS(K231)/3600)*60,"00"),":",TEXT(ABS(K231)-INT(ABS(K231)/3600)*3600-(INT(ABS(K231)/60)-INT(ABS(K231)/3600)*60)*60,"00")),""))</f>
      </c>
      <c r="M231" s="18">
        <f>IF(ISERROR(VLOOKUP(B231,'2008'!B:I,5,FALSE)),"",IF(K231&lt;0,CONCATENATE("-",INT(ABS(K231)/3600),":",TEXT(INT(ABS(K231)/60)-INT(ABS(K231)/3600)*60,"00"),":",TEXT(ABS(K231)-INT(ABS(K231)/3600)*3600-(INT(ABS(K231)/60)-INT(ABS(K231)/3600)*60)*60,"00")),""))</f>
      </c>
    </row>
    <row r="232" spans="1:13" ht="12.75">
      <c r="A232" s="1">
        <v>231</v>
      </c>
      <c r="B232" s="1" t="s">
        <v>289</v>
      </c>
      <c r="C232" s="1">
        <v>3157</v>
      </c>
      <c r="D232" s="1" t="s">
        <v>35</v>
      </c>
      <c r="E232" s="1"/>
      <c r="F232" s="2">
        <v>0.03662037037037037</v>
      </c>
      <c r="G232" s="8">
        <f t="shared" si="9"/>
        <v>0.002441358024691358</v>
      </c>
      <c r="H232" s="9">
        <f t="shared" si="10"/>
        <v>17.06700379266751</v>
      </c>
      <c r="I232" s="8">
        <f t="shared" si="11"/>
        <v>0.015891203703703706</v>
      </c>
      <c r="J232" s="2">
        <f>IF(ISERROR(VLOOKUP(B232,'2008'!B:I,5,FALSE)),"",VLOOKUP(B232,'2008'!B:I,5,FALSE))</f>
      </c>
      <c r="K232" s="1">
        <f>IF(ISERROR(VLOOKUP(B232,'2008'!B:I,5,FALSE)),"",(HOUR(J232)*3600+MINUTE(J232)*60+SECOND(J232))-(HOUR(F232)*3600+MINUTE(F232)*60+SECOND(F232)))</f>
      </c>
      <c r="L232" s="17">
        <f>IF(ISERROR(VLOOKUP(B232,'2008'!B:I,5,FALSE)),"",IF(K232&gt;=0,CONCATENATE(INT(ABS(K232)/3600),":",TEXT(INT(ABS(K232)/60)-INT(ABS(K232)/3600)*60,"00"),":",TEXT(ABS(K232)-INT(ABS(K232)/3600)*3600-(INT(ABS(K232)/60)-INT(ABS(K232)/3600)*60)*60,"00")),""))</f>
      </c>
      <c r="M232" s="18">
        <f>IF(ISERROR(VLOOKUP(B232,'2008'!B:I,5,FALSE)),"",IF(K232&lt;0,CONCATENATE("-",INT(ABS(K232)/3600),":",TEXT(INT(ABS(K232)/60)-INT(ABS(K232)/3600)*60,"00"),":",TEXT(ABS(K232)-INT(ABS(K232)/3600)*3600-(INT(ABS(K232)/60)-INT(ABS(K232)/3600)*60)*60,"00")),""))</f>
      </c>
    </row>
    <row r="233" spans="1:13" ht="12.75">
      <c r="A233" s="1">
        <v>232</v>
      </c>
      <c r="B233" s="1" t="s">
        <v>290</v>
      </c>
      <c r="C233" s="1">
        <v>3318</v>
      </c>
      <c r="D233" s="1" t="s">
        <v>6</v>
      </c>
      <c r="E233" s="1" t="s">
        <v>33</v>
      </c>
      <c r="F233" s="2">
        <v>0.0366087962962963</v>
      </c>
      <c r="G233" s="8">
        <f t="shared" si="9"/>
        <v>0.0024405864197530867</v>
      </c>
      <c r="H233" s="9">
        <f t="shared" si="10"/>
        <v>17.072399620613343</v>
      </c>
      <c r="I233" s="8">
        <f t="shared" si="11"/>
        <v>0.015879629629629632</v>
      </c>
      <c r="J233" s="2">
        <f>IF(ISERROR(VLOOKUP(B233,'2008'!B:I,5,FALSE)),"",VLOOKUP(B233,'2008'!B:I,5,FALSE))</f>
      </c>
      <c r="K233" s="1">
        <f>IF(ISERROR(VLOOKUP(B233,'2008'!B:I,5,FALSE)),"",(HOUR(J233)*3600+MINUTE(J233)*60+SECOND(J233))-(HOUR(F233)*3600+MINUTE(F233)*60+SECOND(F233)))</f>
      </c>
      <c r="L233" s="17">
        <f>IF(ISERROR(VLOOKUP(B233,'2008'!B:I,5,FALSE)),"",IF(K233&gt;=0,CONCATENATE(INT(ABS(K233)/3600),":",TEXT(INT(ABS(K233)/60)-INT(ABS(K233)/3600)*60,"00"),":",TEXT(ABS(K233)-INT(ABS(K233)/3600)*3600-(INT(ABS(K233)/60)-INT(ABS(K233)/3600)*60)*60,"00")),""))</f>
      </c>
      <c r="M233" s="18">
        <f>IF(ISERROR(VLOOKUP(B233,'2008'!B:I,5,FALSE)),"",IF(K233&lt;0,CONCATENATE("-",INT(ABS(K233)/3600),":",TEXT(INT(ABS(K233)/60)-INT(ABS(K233)/3600)*60,"00"),":",TEXT(ABS(K233)-INT(ABS(K233)/3600)*3600-(INT(ABS(K233)/60)-INT(ABS(K233)/3600)*60)*60,"00")),""))</f>
      </c>
    </row>
    <row r="234" spans="1:13" ht="12.75">
      <c r="A234" s="1">
        <v>233</v>
      </c>
      <c r="B234" s="1" t="s">
        <v>291</v>
      </c>
      <c r="C234" s="1">
        <v>3386</v>
      </c>
      <c r="D234" s="1" t="s">
        <v>6</v>
      </c>
      <c r="E234" s="1" t="s">
        <v>25</v>
      </c>
      <c r="F234" s="2">
        <v>0.036284722222222225</v>
      </c>
      <c r="G234" s="8">
        <f t="shared" si="9"/>
        <v>0.0024189814814814816</v>
      </c>
      <c r="H234" s="9">
        <f t="shared" si="10"/>
        <v>17.22488038277512</v>
      </c>
      <c r="I234" s="8">
        <f t="shared" si="11"/>
        <v>0.015555555555555559</v>
      </c>
      <c r="J234" s="2">
        <f>IF(ISERROR(VLOOKUP(B234,'2008'!B:I,5,FALSE)),"",VLOOKUP(B234,'2008'!B:I,5,FALSE))</f>
        <v>0.03439814814814814</v>
      </c>
      <c r="K234" s="1">
        <f>IF(ISERROR(VLOOKUP(B234,'2008'!B:I,5,FALSE)),"",(HOUR(J234)*3600+MINUTE(J234)*60+SECOND(J234))-(HOUR(F234)*3600+MINUTE(F234)*60+SECOND(F234)))</f>
        <v>-163</v>
      </c>
      <c r="L234" s="17">
        <f>IF(ISERROR(VLOOKUP(B234,'2008'!B:I,5,FALSE)),"",IF(K234&gt;=0,CONCATENATE(INT(ABS(K234)/3600),":",TEXT(INT(ABS(K234)/60)-INT(ABS(K234)/3600)*60,"00"),":",TEXT(ABS(K234)-INT(ABS(K234)/3600)*3600-(INT(ABS(K234)/60)-INT(ABS(K234)/3600)*60)*60,"00")),""))</f>
      </c>
      <c r="M234" s="18" t="str">
        <f>IF(ISERROR(VLOOKUP(B234,'2008'!B:I,5,FALSE)),"",IF(K234&lt;0,CONCATENATE("-",INT(ABS(K234)/3600),":",TEXT(INT(ABS(K234)/60)-INT(ABS(K234)/3600)*60,"00"),":",TEXT(ABS(K234)-INT(ABS(K234)/3600)*3600-(INT(ABS(K234)/60)-INT(ABS(K234)/3600)*60)*60,"00")),""))</f>
        <v>-0:02:43</v>
      </c>
    </row>
    <row r="235" spans="1:13" ht="12.75">
      <c r="A235" s="1">
        <v>234</v>
      </c>
      <c r="B235" s="1" t="s">
        <v>292</v>
      </c>
      <c r="C235" s="1">
        <v>3245</v>
      </c>
      <c r="D235" s="1" t="s">
        <v>35</v>
      </c>
      <c r="E235" s="1" t="s">
        <v>25</v>
      </c>
      <c r="F235" s="2">
        <v>0.03644675925925926</v>
      </c>
      <c r="G235" s="8">
        <f t="shared" si="9"/>
        <v>0.002429783950617284</v>
      </c>
      <c r="H235" s="9">
        <f t="shared" si="10"/>
        <v>17.14830104795173</v>
      </c>
      <c r="I235" s="8">
        <f t="shared" si="11"/>
        <v>0.015717592592592596</v>
      </c>
      <c r="J235" s="2">
        <f>IF(ISERROR(VLOOKUP(B235,'2008'!B:I,5,FALSE)),"",VLOOKUP(B235,'2008'!B:I,5,FALSE))</f>
        <v>0.03443287037037037</v>
      </c>
      <c r="K235" s="1">
        <f>IF(ISERROR(VLOOKUP(B235,'2008'!B:I,5,FALSE)),"",(HOUR(J235)*3600+MINUTE(J235)*60+SECOND(J235))-(HOUR(F235)*3600+MINUTE(F235)*60+SECOND(F235)))</f>
        <v>-174</v>
      </c>
      <c r="L235" s="17">
        <f>IF(ISERROR(VLOOKUP(B235,'2008'!B:I,5,FALSE)),"",IF(K235&gt;=0,CONCATENATE(INT(ABS(K235)/3600),":",TEXT(INT(ABS(K235)/60)-INT(ABS(K235)/3600)*60,"00"),":",TEXT(ABS(K235)-INT(ABS(K235)/3600)*3600-(INT(ABS(K235)/60)-INT(ABS(K235)/3600)*60)*60,"00")),""))</f>
      </c>
      <c r="M235" s="18" t="str">
        <f>IF(ISERROR(VLOOKUP(B235,'2008'!B:I,5,FALSE)),"",IF(K235&lt;0,CONCATENATE("-",INT(ABS(K235)/3600),":",TEXT(INT(ABS(K235)/60)-INT(ABS(K235)/3600)*60,"00"),":",TEXT(ABS(K235)-INT(ABS(K235)/3600)*3600-(INT(ABS(K235)/60)-INT(ABS(K235)/3600)*60)*60,"00")),""))</f>
        <v>-0:02:54</v>
      </c>
    </row>
    <row r="236" spans="1:13" ht="12.75">
      <c r="A236" s="1">
        <v>235</v>
      </c>
      <c r="B236" s="1" t="s">
        <v>293</v>
      </c>
      <c r="C236" s="1">
        <v>3177</v>
      </c>
      <c r="D236" s="1" t="s">
        <v>35</v>
      </c>
      <c r="E236" s="1"/>
      <c r="F236" s="2">
        <v>0.03653935185185185</v>
      </c>
      <c r="G236" s="8">
        <f t="shared" si="9"/>
        <v>0.0024359567901234567</v>
      </c>
      <c r="H236" s="9">
        <f t="shared" si="10"/>
        <v>17.104846373139054</v>
      </c>
      <c r="I236" s="8">
        <f t="shared" si="11"/>
        <v>0.015810185185185184</v>
      </c>
      <c r="J236" s="2">
        <f>IF(ISERROR(VLOOKUP(B236,'2008'!B:I,5,FALSE)),"",VLOOKUP(B236,'2008'!B:I,5,FALSE))</f>
      </c>
      <c r="K236" s="1">
        <f>IF(ISERROR(VLOOKUP(B236,'2008'!B:I,5,FALSE)),"",(HOUR(J236)*3600+MINUTE(J236)*60+SECOND(J236))-(HOUR(F236)*3600+MINUTE(F236)*60+SECOND(F236)))</f>
      </c>
      <c r="L236" s="17">
        <f>IF(ISERROR(VLOOKUP(B236,'2008'!B:I,5,FALSE)),"",IF(K236&gt;=0,CONCATENATE(INT(ABS(K236)/3600),":",TEXT(INT(ABS(K236)/60)-INT(ABS(K236)/3600)*60,"00"),":",TEXT(ABS(K236)-INT(ABS(K236)/3600)*3600-(INT(ABS(K236)/60)-INT(ABS(K236)/3600)*60)*60,"00")),""))</f>
      </c>
      <c r="M236" s="18">
        <f>IF(ISERROR(VLOOKUP(B236,'2008'!B:I,5,FALSE)),"",IF(K236&lt;0,CONCATENATE("-",INT(ABS(K236)/3600),":",TEXT(INT(ABS(K236)/60)-INT(ABS(K236)/3600)*60,"00"),":",TEXT(ABS(K236)-INT(ABS(K236)/3600)*3600-(INT(ABS(K236)/60)-INT(ABS(K236)/3600)*60)*60,"00")),""))</f>
      </c>
    </row>
    <row r="237" spans="1:13" ht="12.75">
      <c r="A237" s="1">
        <v>236</v>
      </c>
      <c r="B237" s="1" t="s">
        <v>294</v>
      </c>
      <c r="C237" s="1">
        <v>3308</v>
      </c>
      <c r="D237" s="1" t="s">
        <v>6</v>
      </c>
      <c r="E237" s="1"/>
      <c r="F237" s="2">
        <v>0.036516203703703703</v>
      </c>
      <c r="G237" s="8">
        <f t="shared" si="9"/>
        <v>0.0024344135802469137</v>
      </c>
      <c r="H237" s="9">
        <f t="shared" si="10"/>
        <v>17.11568938193344</v>
      </c>
      <c r="I237" s="8">
        <f t="shared" si="11"/>
        <v>0.015787037037037037</v>
      </c>
      <c r="J237" s="2">
        <f>IF(ISERROR(VLOOKUP(B237,'2008'!B:I,5,FALSE)),"",VLOOKUP(B237,'2008'!B:I,5,FALSE))</f>
      </c>
      <c r="K237" s="1">
        <f>IF(ISERROR(VLOOKUP(B237,'2008'!B:I,5,FALSE)),"",(HOUR(J237)*3600+MINUTE(J237)*60+SECOND(J237))-(HOUR(F237)*3600+MINUTE(F237)*60+SECOND(F237)))</f>
      </c>
      <c r="L237" s="17">
        <f>IF(ISERROR(VLOOKUP(B237,'2008'!B:I,5,FALSE)),"",IF(K237&gt;=0,CONCATENATE(INT(ABS(K237)/3600),":",TEXT(INT(ABS(K237)/60)-INT(ABS(K237)/3600)*60,"00"),":",TEXT(ABS(K237)-INT(ABS(K237)/3600)*3600-(INT(ABS(K237)/60)-INT(ABS(K237)/3600)*60)*60,"00")),""))</f>
      </c>
      <c r="M237" s="18">
        <f>IF(ISERROR(VLOOKUP(B237,'2008'!B:I,5,FALSE)),"",IF(K237&lt;0,CONCATENATE("-",INT(ABS(K237)/3600),":",TEXT(INT(ABS(K237)/60)-INT(ABS(K237)/3600)*60,"00"),":",TEXT(ABS(K237)-INT(ABS(K237)/3600)*3600-(INT(ABS(K237)/60)-INT(ABS(K237)/3600)*60)*60,"00")),""))</f>
      </c>
    </row>
    <row r="238" spans="1:13" ht="12.75">
      <c r="A238" s="1">
        <v>237</v>
      </c>
      <c r="B238" s="1" t="s">
        <v>295</v>
      </c>
      <c r="C238" s="1">
        <v>3311</v>
      </c>
      <c r="D238" s="1" t="s">
        <v>6</v>
      </c>
      <c r="E238" s="1" t="s">
        <v>33</v>
      </c>
      <c r="F238" s="2">
        <v>0.0365625</v>
      </c>
      <c r="G238" s="8">
        <f t="shared" si="9"/>
        <v>0.0024375</v>
      </c>
      <c r="H238" s="9">
        <f t="shared" si="10"/>
        <v>17.094017094017094</v>
      </c>
      <c r="I238" s="8">
        <f t="shared" si="11"/>
        <v>0.01583333333333333</v>
      </c>
      <c r="J238" s="2">
        <f>IF(ISERROR(VLOOKUP(B238,'2008'!B:I,5,FALSE)),"",VLOOKUP(B238,'2008'!B:I,5,FALSE))</f>
      </c>
      <c r="K238" s="1">
        <f>IF(ISERROR(VLOOKUP(B238,'2008'!B:I,5,FALSE)),"",(HOUR(J238)*3600+MINUTE(J238)*60+SECOND(J238))-(HOUR(F238)*3600+MINUTE(F238)*60+SECOND(F238)))</f>
      </c>
      <c r="L238" s="17">
        <f>IF(ISERROR(VLOOKUP(B238,'2008'!B:I,5,FALSE)),"",IF(K238&gt;=0,CONCATENATE(INT(ABS(K238)/3600),":",TEXT(INT(ABS(K238)/60)-INT(ABS(K238)/3600)*60,"00"),":",TEXT(ABS(K238)-INT(ABS(K238)/3600)*3600-(INT(ABS(K238)/60)-INT(ABS(K238)/3600)*60)*60,"00")),""))</f>
      </c>
      <c r="M238" s="18">
        <f>IF(ISERROR(VLOOKUP(B238,'2008'!B:I,5,FALSE)),"",IF(K238&lt;0,CONCATENATE("-",INT(ABS(K238)/3600),":",TEXT(INT(ABS(K238)/60)-INT(ABS(K238)/3600)*60,"00"),":",TEXT(ABS(K238)-INT(ABS(K238)/3600)*3600-(INT(ABS(K238)/60)-INT(ABS(K238)/3600)*60)*60,"00")),""))</f>
      </c>
    </row>
    <row r="239" spans="1:13" ht="12.75">
      <c r="A239" s="1">
        <v>238</v>
      </c>
      <c r="B239" s="1" t="s">
        <v>296</v>
      </c>
      <c r="C239" s="1">
        <v>3254</v>
      </c>
      <c r="D239" s="1" t="s">
        <v>35</v>
      </c>
      <c r="E239" s="1" t="s">
        <v>33</v>
      </c>
      <c r="F239" s="2">
        <v>0.0366087962962963</v>
      </c>
      <c r="G239" s="8">
        <f t="shared" si="9"/>
        <v>0.0024405864197530867</v>
      </c>
      <c r="H239" s="9">
        <f t="shared" si="10"/>
        <v>17.072399620613343</v>
      </c>
      <c r="I239" s="8">
        <f t="shared" si="11"/>
        <v>0.015879629629629632</v>
      </c>
      <c r="J239" s="2">
        <f>IF(ISERROR(VLOOKUP(B239,'2008'!B:I,5,FALSE)),"",VLOOKUP(B239,'2008'!B:I,5,FALSE))</f>
        <v>0.038657407407407404</v>
      </c>
      <c r="K239" s="1">
        <f>IF(ISERROR(VLOOKUP(B239,'2008'!B:I,5,FALSE)),"",(HOUR(J239)*3600+MINUTE(J239)*60+SECOND(J239))-(HOUR(F239)*3600+MINUTE(F239)*60+SECOND(F239)))</f>
        <v>177</v>
      </c>
      <c r="L239" s="17" t="str">
        <f>IF(ISERROR(VLOOKUP(B239,'2008'!B:I,5,FALSE)),"",IF(K239&gt;=0,CONCATENATE(INT(ABS(K239)/3600),":",TEXT(INT(ABS(K239)/60)-INT(ABS(K239)/3600)*60,"00"),":",TEXT(ABS(K239)-INT(ABS(K239)/3600)*3600-(INT(ABS(K239)/60)-INT(ABS(K239)/3600)*60)*60,"00")),""))</f>
        <v>0:02:57</v>
      </c>
      <c r="M239" s="18">
        <f>IF(ISERROR(VLOOKUP(B239,'2008'!B:I,5,FALSE)),"",IF(K239&lt;0,CONCATENATE("-",INT(ABS(K239)/3600),":",TEXT(INT(ABS(K239)/60)-INT(ABS(K239)/3600)*60,"00"),":",TEXT(ABS(K239)-INT(ABS(K239)/3600)*3600-(INT(ABS(K239)/60)-INT(ABS(K239)/3600)*60)*60,"00")),""))</f>
      </c>
    </row>
    <row r="240" spans="1:13" ht="12.75">
      <c r="A240" s="1">
        <v>239</v>
      </c>
      <c r="B240" s="1" t="s">
        <v>297</v>
      </c>
      <c r="C240" s="1">
        <v>3218</v>
      </c>
      <c r="D240" s="1" t="s">
        <v>35</v>
      </c>
      <c r="E240" s="1" t="s">
        <v>298</v>
      </c>
      <c r="F240" s="2">
        <v>0.03673611111111111</v>
      </c>
      <c r="G240" s="8">
        <f t="shared" si="9"/>
        <v>0.002449074074074074</v>
      </c>
      <c r="H240" s="9">
        <f t="shared" si="10"/>
        <v>17.013232514177695</v>
      </c>
      <c r="I240" s="8">
        <f t="shared" si="11"/>
        <v>0.01600694444444444</v>
      </c>
      <c r="J240" s="2">
        <f>IF(ISERROR(VLOOKUP(B240,'2008'!B:I,5,FALSE)),"",VLOOKUP(B240,'2008'!B:I,5,FALSE))</f>
      </c>
      <c r="K240" s="1">
        <f>IF(ISERROR(VLOOKUP(B240,'2008'!B:I,5,FALSE)),"",(HOUR(J240)*3600+MINUTE(J240)*60+SECOND(J240))-(HOUR(F240)*3600+MINUTE(F240)*60+SECOND(F240)))</f>
      </c>
      <c r="L240" s="17">
        <f>IF(ISERROR(VLOOKUP(B240,'2008'!B:I,5,FALSE)),"",IF(K240&gt;=0,CONCATENATE(INT(ABS(K240)/3600),":",TEXT(INT(ABS(K240)/60)-INT(ABS(K240)/3600)*60,"00"),":",TEXT(ABS(K240)-INT(ABS(K240)/3600)*3600-(INT(ABS(K240)/60)-INT(ABS(K240)/3600)*60)*60,"00")),""))</f>
      </c>
      <c r="M240" s="18">
        <f>IF(ISERROR(VLOOKUP(B240,'2008'!B:I,5,FALSE)),"",IF(K240&lt;0,CONCATENATE("-",INT(ABS(K240)/3600),":",TEXT(INT(ABS(K240)/60)-INT(ABS(K240)/3600)*60,"00"),":",TEXT(ABS(K240)-INT(ABS(K240)/3600)*3600-(INT(ABS(K240)/60)-INT(ABS(K240)/3600)*60)*60,"00")),""))</f>
      </c>
    </row>
    <row r="241" spans="1:13" ht="12.75">
      <c r="A241" s="1">
        <v>240</v>
      </c>
      <c r="B241" s="1" t="s">
        <v>299</v>
      </c>
      <c r="C241" s="1">
        <v>3186</v>
      </c>
      <c r="D241" s="1" t="s">
        <v>35</v>
      </c>
      <c r="E241" s="1"/>
      <c r="F241" s="2">
        <v>0.03679398148148148</v>
      </c>
      <c r="G241" s="8">
        <f t="shared" si="9"/>
        <v>0.002452932098765432</v>
      </c>
      <c r="H241" s="9">
        <f t="shared" si="10"/>
        <v>16.986473733878576</v>
      </c>
      <c r="I241" s="8">
        <f t="shared" si="11"/>
        <v>0.016064814814814816</v>
      </c>
      <c r="J241" s="2">
        <f>IF(ISERROR(VLOOKUP(B241,'2008'!B:I,5,FALSE)),"",VLOOKUP(B241,'2008'!B:I,5,FALSE))</f>
        <v>0.03678240740740741</v>
      </c>
      <c r="K241" s="1">
        <f>IF(ISERROR(VLOOKUP(B241,'2008'!B:I,5,FALSE)),"",(HOUR(J241)*3600+MINUTE(J241)*60+SECOND(J241))-(HOUR(F241)*3600+MINUTE(F241)*60+SECOND(F241)))</f>
        <v>-1</v>
      </c>
      <c r="L241" s="17">
        <f>IF(ISERROR(VLOOKUP(B241,'2008'!B:I,5,FALSE)),"",IF(K241&gt;=0,CONCATENATE(INT(ABS(K241)/3600),":",TEXT(INT(ABS(K241)/60)-INT(ABS(K241)/3600)*60,"00"),":",TEXT(ABS(K241)-INT(ABS(K241)/3600)*3600-(INT(ABS(K241)/60)-INT(ABS(K241)/3600)*60)*60,"00")),""))</f>
      </c>
      <c r="M241" s="18" t="str">
        <f>IF(ISERROR(VLOOKUP(B241,'2008'!B:I,5,FALSE)),"",IF(K241&lt;0,CONCATENATE("-",INT(ABS(K241)/3600),":",TEXT(INT(ABS(K241)/60)-INT(ABS(K241)/3600)*60,"00"),":",TEXT(ABS(K241)-INT(ABS(K241)/3600)*3600-(INT(ABS(K241)/60)-INT(ABS(K241)/3600)*60)*60,"00")),""))</f>
        <v>-0:00:01</v>
      </c>
    </row>
    <row r="242" spans="1:13" ht="12.75">
      <c r="A242" s="1">
        <v>241</v>
      </c>
      <c r="B242" s="1" t="s">
        <v>300</v>
      </c>
      <c r="C242" s="1">
        <v>3154</v>
      </c>
      <c r="D242" s="1" t="s">
        <v>35</v>
      </c>
      <c r="E242" s="1" t="s">
        <v>260</v>
      </c>
      <c r="F242" s="2">
        <v>0.03684027777777778</v>
      </c>
      <c r="G242" s="8">
        <f t="shared" si="9"/>
        <v>0.0024560185185185184</v>
      </c>
      <c r="H242" s="9">
        <f t="shared" si="10"/>
        <v>16.96512723845429</v>
      </c>
      <c r="I242" s="8">
        <f t="shared" si="11"/>
        <v>0.01611111111111111</v>
      </c>
      <c r="J242" s="2">
        <f>IF(ISERROR(VLOOKUP(B242,'2008'!B:I,5,FALSE)),"",VLOOKUP(B242,'2008'!B:I,5,FALSE))</f>
      </c>
      <c r="K242" s="1">
        <f>IF(ISERROR(VLOOKUP(B242,'2008'!B:I,5,FALSE)),"",(HOUR(J242)*3600+MINUTE(J242)*60+SECOND(J242))-(HOUR(F242)*3600+MINUTE(F242)*60+SECOND(F242)))</f>
      </c>
      <c r="L242" s="17">
        <f>IF(ISERROR(VLOOKUP(B242,'2008'!B:I,5,FALSE)),"",IF(K242&gt;=0,CONCATENATE(INT(ABS(K242)/3600),":",TEXT(INT(ABS(K242)/60)-INT(ABS(K242)/3600)*60,"00"),":",TEXT(ABS(K242)-INT(ABS(K242)/3600)*3600-(INT(ABS(K242)/60)-INT(ABS(K242)/3600)*60)*60,"00")),""))</f>
      </c>
      <c r="M242" s="18">
        <f>IF(ISERROR(VLOOKUP(B242,'2008'!B:I,5,FALSE)),"",IF(K242&lt;0,CONCATENATE("-",INT(ABS(K242)/3600),":",TEXT(INT(ABS(K242)/60)-INT(ABS(K242)/3600)*60,"00"),":",TEXT(ABS(K242)-INT(ABS(K242)/3600)*3600-(INT(ABS(K242)/60)-INT(ABS(K242)/3600)*60)*60,"00")),""))</f>
      </c>
    </row>
    <row r="243" spans="1:13" ht="12.75">
      <c r="A243" s="1">
        <v>242</v>
      </c>
      <c r="B243" s="1" t="s">
        <v>301</v>
      </c>
      <c r="C243" s="1">
        <v>3442</v>
      </c>
      <c r="D243" s="1" t="s">
        <v>6</v>
      </c>
      <c r="E243" s="1" t="s">
        <v>260</v>
      </c>
      <c r="F243" s="2">
        <v>0.036828703703703704</v>
      </c>
      <c r="G243" s="8">
        <f t="shared" si="9"/>
        <v>0.002455246913580247</v>
      </c>
      <c r="H243" s="9">
        <f t="shared" si="10"/>
        <v>16.97045883092395</v>
      </c>
      <c r="I243" s="8">
        <f t="shared" si="11"/>
        <v>0.016099537037037037</v>
      </c>
      <c r="J243" s="2">
        <f>IF(ISERROR(VLOOKUP(B243,'2008'!B:I,5,FALSE)),"",VLOOKUP(B243,'2008'!B:I,5,FALSE))</f>
      </c>
      <c r="K243" s="1">
        <f>IF(ISERROR(VLOOKUP(B243,'2008'!B:I,5,FALSE)),"",(HOUR(J243)*3600+MINUTE(J243)*60+SECOND(J243))-(HOUR(F243)*3600+MINUTE(F243)*60+SECOND(F243)))</f>
      </c>
      <c r="L243" s="17">
        <f>IF(ISERROR(VLOOKUP(B243,'2008'!B:I,5,FALSE)),"",IF(K243&gt;=0,CONCATENATE(INT(ABS(K243)/3600),":",TEXT(INT(ABS(K243)/60)-INT(ABS(K243)/3600)*60,"00"),":",TEXT(ABS(K243)-INT(ABS(K243)/3600)*3600-(INT(ABS(K243)/60)-INT(ABS(K243)/3600)*60)*60,"00")),""))</f>
      </c>
      <c r="M243" s="18">
        <f>IF(ISERROR(VLOOKUP(B243,'2008'!B:I,5,FALSE)),"",IF(K243&lt;0,CONCATENATE("-",INT(ABS(K243)/3600),":",TEXT(INT(ABS(K243)/60)-INT(ABS(K243)/3600)*60,"00"),":",TEXT(ABS(K243)-INT(ABS(K243)/3600)*3600-(INT(ABS(K243)/60)-INT(ABS(K243)/3600)*60)*60,"00")),""))</f>
      </c>
    </row>
    <row r="244" spans="1:13" ht="12.75">
      <c r="A244" s="1">
        <v>243</v>
      </c>
      <c r="B244" s="1" t="s">
        <v>302</v>
      </c>
      <c r="C244" s="1">
        <v>3167</v>
      </c>
      <c r="D244" s="1" t="s">
        <v>14</v>
      </c>
      <c r="E244" s="1" t="s">
        <v>33</v>
      </c>
      <c r="F244" s="2">
        <v>0.03679398148148148</v>
      </c>
      <c r="G244" s="8">
        <f t="shared" si="9"/>
        <v>0.002452932098765432</v>
      </c>
      <c r="H244" s="9">
        <f t="shared" si="10"/>
        <v>16.986473733878576</v>
      </c>
      <c r="I244" s="8">
        <f t="shared" si="11"/>
        <v>0.016064814814814816</v>
      </c>
      <c r="J244" s="2">
        <f>IF(ISERROR(VLOOKUP(B244,'2008'!B:I,5,FALSE)),"",VLOOKUP(B244,'2008'!B:I,5,FALSE))</f>
      </c>
      <c r="K244" s="1">
        <f>IF(ISERROR(VLOOKUP(B244,'2008'!B:I,5,FALSE)),"",(HOUR(J244)*3600+MINUTE(J244)*60+SECOND(J244))-(HOUR(F244)*3600+MINUTE(F244)*60+SECOND(F244)))</f>
      </c>
      <c r="L244" s="17">
        <f>IF(ISERROR(VLOOKUP(B244,'2008'!B:I,5,FALSE)),"",IF(K244&gt;=0,CONCATENATE(INT(ABS(K244)/3600),":",TEXT(INT(ABS(K244)/60)-INT(ABS(K244)/3600)*60,"00"),":",TEXT(ABS(K244)-INT(ABS(K244)/3600)*3600-(INT(ABS(K244)/60)-INT(ABS(K244)/3600)*60)*60,"00")),""))</f>
      </c>
      <c r="M244" s="18">
        <f>IF(ISERROR(VLOOKUP(B244,'2008'!B:I,5,FALSE)),"",IF(K244&lt;0,CONCATENATE("-",INT(ABS(K244)/3600),":",TEXT(INT(ABS(K244)/60)-INT(ABS(K244)/3600)*60,"00"),":",TEXT(ABS(K244)-INT(ABS(K244)/3600)*3600-(INT(ABS(K244)/60)-INT(ABS(K244)/3600)*60)*60,"00")),""))</f>
      </c>
    </row>
    <row r="245" spans="1:13" ht="12.75">
      <c r="A245" s="1">
        <v>244</v>
      </c>
      <c r="B245" s="1" t="s">
        <v>303</v>
      </c>
      <c r="C245" s="1">
        <v>3240</v>
      </c>
      <c r="D245" s="1" t="s">
        <v>14</v>
      </c>
      <c r="E245" s="1" t="s">
        <v>33</v>
      </c>
      <c r="F245" s="2">
        <v>0.03681712962962963</v>
      </c>
      <c r="G245" s="8">
        <f t="shared" si="9"/>
        <v>0.0024544753086419755</v>
      </c>
      <c r="H245" s="9">
        <f t="shared" si="10"/>
        <v>16.975793775542282</v>
      </c>
      <c r="I245" s="8">
        <f t="shared" si="11"/>
        <v>0.016087962962962964</v>
      </c>
      <c r="J245" s="2">
        <f>IF(ISERROR(VLOOKUP(B245,'2008'!B:I,5,FALSE)),"",VLOOKUP(B245,'2008'!B:I,5,FALSE))</f>
      </c>
      <c r="K245" s="1">
        <f>IF(ISERROR(VLOOKUP(B245,'2008'!B:I,5,FALSE)),"",(HOUR(J245)*3600+MINUTE(J245)*60+SECOND(J245))-(HOUR(F245)*3600+MINUTE(F245)*60+SECOND(F245)))</f>
      </c>
      <c r="L245" s="17">
        <f>IF(ISERROR(VLOOKUP(B245,'2008'!B:I,5,FALSE)),"",IF(K245&gt;=0,CONCATENATE(INT(ABS(K245)/3600),":",TEXT(INT(ABS(K245)/60)-INT(ABS(K245)/3600)*60,"00"),":",TEXT(ABS(K245)-INT(ABS(K245)/3600)*3600-(INT(ABS(K245)/60)-INT(ABS(K245)/3600)*60)*60,"00")),""))</f>
      </c>
      <c r="M245" s="18">
        <f>IF(ISERROR(VLOOKUP(B245,'2008'!B:I,5,FALSE)),"",IF(K245&lt;0,CONCATENATE("-",INT(ABS(K245)/3600),":",TEXT(INT(ABS(K245)/60)-INT(ABS(K245)/3600)*60,"00"),":",TEXT(ABS(K245)-INT(ABS(K245)/3600)*3600-(INT(ABS(K245)/60)-INT(ABS(K245)/3600)*60)*60,"00")),""))</f>
      </c>
    </row>
    <row r="246" spans="1:13" ht="12.75">
      <c r="A246" s="1">
        <v>245</v>
      </c>
      <c r="B246" s="1" t="s">
        <v>304</v>
      </c>
      <c r="C246" s="1">
        <v>3467</v>
      </c>
      <c r="D246" s="1" t="s">
        <v>35</v>
      </c>
      <c r="E246" s="1" t="s">
        <v>33</v>
      </c>
      <c r="F246" s="2">
        <v>0.03710648148148148</v>
      </c>
      <c r="G246" s="8">
        <f t="shared" si="9"/>
        <v>0.0024737654320987654</v>
      </c>
      <c r="H246" s="9">
        <f t="shared" si="10"/>
        <v>16.843418590143482</v>
      </c>
      <c r="I246" s="8">
        <f t="shared" si="11"/>
        <v>0.016377314814814817</v>
      </c>
      <c r="J246" s="2">
        <f>IF(ISERROR(VLOOKUP(B246,'2008'!B:I,5,FALSE)),"",VLOOKUP(B246,'2008'!B:I,5,FALSE))</f>
      </c>
      <c r="K246" s="1">
        <f>IF(ISERROR(VLOOKUP(B246,'2008'!B:I,5,FALSE)),"",(HOUR(J246)*3600+MINUTE(J246)*60+SECOND(J246))-(HOUR(F246)*3600+MINUTE(F246)*60+SECOND(F246)))</f>
      </c>
      <c r="L246" s="17">
        <f>IF(ISERROR(VLOOKUP(B246,'2008'!B:I,5,FALSE)),"",IF(K246&gt;=0,CONCATENATE(INT(ABS(K246)/3600),":",TEXT(INT(ABS(K246)/60)-INT(ABS(K246)/3600)*60,"00"),":",TEXT(ABS(K246)-INT(ABS(K246)/3600)*3600-(INT(ABS(K246)/60)-INT(ABS(K246)/3600)*60)*60,"00")),""))</f>
      </c>
      <c r="M246" s="18">
        <f>IF(ISERROR(VLOOKUP(B246,'2008'!B:I,5,FALSE)),"",IF(K246&lt;0,CONCATENATE("-",INT(ABS(K246)/3600),":",TEXT(INT(ABS(K246)/60)-INT(ABS(K246)/3600)*60,"00"),":",TEXT(ABS(K246)-INT(ABS(K246)/3600)*3600-(INT(ABS(K246)/60)-INT(ABS(K246)/3600)*60)*60,"00")),""))</f>
      </c>
    </row>
    <row r="247" spans="1:13" ht="12.75">
      <c r="A247" s="1">
        <v>246</v>
      </c>
      <c r="B247" s="1" t="s">
        <v>305</v>
      </c>
      <c r="C247" s="1">
        <v>3337</v>
      </c>
      <c r="D247" s="1" t="s">
        <v>6</v>
      </c>
      <c r="E247" s="1" t="s">
        <v>33</v>
      </c>
      <c r="F247" s="2">
        <v>0.03726851851851851</v>
      </c>
      <c r="G247" s="8">
        <f t="shared" si="9"/>
        <v>0.0024845679012345675</v>
      </c>
      <c r="H247" s="9">
        <f t="shared" si="10"/>
        <v>16.77018633540373</v>
      </c>
      <c r="I247" s="8">
        <f t="shared" si="11"/>
        <v>0.016539351851851847</v>
      </c>
      <c r="J247" s="2">
        <f>IF(ISERROR(VLOOKUP(B247,'2008'!B:I,5,FALSE)),"",VLOOKUP(B247,'2008'!B:I,5,FALSE))</f>
        <v>0.03189814814814815</v>
      </c>
      <c r="K247" s="1">
        <f>IF(ISERROR(VLOOKUP(B247,'2008'!B:I,5,FALSE)),"",(HOUR(J247)*3600+MINUTE(J247)*60+SECOND(J247))-(HOUR(F247)*3600+MINUTE(F247)*60+SECOND(F247)))</f>
        <v>-464</v>
      </c>
      <c r="L247" s="17">
        <f>IF(ISERROR(VLOOKUP(B247,'2008'!B:I,5,FALSE)),"",IF(K247&gt;=0,CONCATENATE(INT(ABS(K247)/3600),":",TEXT(INT(ABS(K247)/60)-INT(ABS(K247)/3600)*60,"00"),":",TEXT(ABS(K247)-INT(ABS(K247)/3600)*3600-(INT(ABS(K247)/60)-INT(ABS(K247)/3600)*60)*60,"00")),""))</f>
      </c>
      <c r="M247" s="18" t="str">
        <f>IF(ISERROR(VLOOKUP(B247,'2008'!B:I,5,FALSE)),"",IF(K247&lt;0,CONCATENATE("-",INT(ABS(K247)/3600),":",TEXT(INT(ABS(K247)/60)-INT(ABS(K247)/3600)*60,"00"),":",TEXT(ABS(K247)-INT(ABS(K247)/3600)*3600-(INT(ABS(K247)/60)-INT(ABS(K247)/3600)*60)*60,"00")),""))</f>
        <v>-0:07:44</v>
      </c>
    </row>
    <row r="248" spans="1:13" ht="12.75">
      <c r="A248" s="1">
        <v>247</v>
      </c>
      <c r="B248" s="1" t="s">
        <v>306</v>
      </c>
      <c r="C248" s="1">
        <v>3232</v>
      </c>
      <c r="D248" s="1" t="s">
        <v>14</v>
      </c>
      <c r="E248" s="1" t="s">
        <v>65</v>
      </c>
      <c r="F248" s="2">
        <v>0.03726851851851851</v>
      </c>
      <c r="G248" s="8">
        <f t="shared" si="9"/>
        <v>0.0024845679012345675</v>
      </c>
      <c r="H248" s="9">
        <f t="shared" si="10"/>
        <v>16.77018633540373</v>
      </c>
      <c r="I248" s="8">
        <f t="shared" si="11"/>
        <v>0.016539351851851847</v>
      </c>
      <c r="J248" s="2">
        <f>IF(ISERROR(VLOOKUP(B248,'2008'!B:I,5,FALSE)),"",VLOOKUP(B248,'2008'!B:I,5,FALSE))</f>
        <v>0.03318287037037037</v>
      </c>
      <c r="K248" s="1">
        <f>IF(ISERROR(VLOOKUP(B248,'2008'!B:I,5,FALSE)),"",(HOUR(J248)*3600+MINUTE(J248)*60+SECOND(J248))-(HOUR(F248)*3600+MINUTE(F248)*60+SECOND(F248)))</f>
        <v>-353</v>
      </c>
      <c r="L248" s="17">
        <f>IF(ISERROR(VLOOKUP(B248,'2008'!B:I,5,FALSE)),"",IF(K248&gt;=0,CONCATENATE(INT(ABS(K248)/3600),":",TEXT(INT(ABS(K248)/60)-INT(ABS(K248)/3600)*60,"00"),":",TEXT(ABS(K248)-INT(ABS(K248)/3600)*3600-(INT(ABS(K248)/60)-INT(ABS(K248)/3600)*60)*60,"00")),""))</f>
      </c>
      <c r="M248" s="18" t="str">
        <f>IF(ISERROR(VLOOKUP(B248,'2008'!B:I,5,FALSE)),"",IF(K248&lt;0,CONCATENATE("-",INT(ABS(K248)/3600),":",TEXT(INT(ABS(K248)/60)-INT(ABS(K248)/3600)*60,"00"),":",TEXT(ABS(K248)-INT(ABS(K248)/3600)*3600-(INT(ABS(K248)/60)-INT(ABS(K248)/3600)*60)*60,"00")),""))</f>
        <v>-0:05:53</v>
      </c>
    </row>
    <row r="249" spans="1:13" ht="12.75">
      <c r="A249" s="1">
        <v>248</v>
      </c>
      <c r="B249" s="1" t="s">
        <v>307</v>
      </c>
      <c r="C249" s="1">
        <v>3279</v>
      </c>
      <c r="D249" s="1" t="s">
        <v>1</v>
      </c>
      <c r="E249" s="1"/>
      <c r="F249" s="2">
        <v>0.037280092592592594</v>
      </c>
      <c r="G249" s="8">
        <f t="shared" si="9"/>
        <v>0.00248533950617284</v>
      </c>
      <c r="H249" s="9">
        <f t="shared" si="10"/>
        <v>16.7649798199317</v>
      </c>
      <c r="I249" s="8">
        <f t="shared" si="11"/>
        <v>0.016550925925925927</v>
      </c>
      <c r="J249" s="2">
        <f>IF(ISERROR(VLOOKUP(B249,'2008'!B:I,5,FALSE)),"",VLOOKUP(B249,'2008'!B:I,5,FALSE))</f>
      </c>
      <c r="K249" s="1">
        <f>IF(ISERROR(VLOOKUP(B249,'2008'!B:I,5,FALSE)),"",(HOUR(J249)*3600+MINUTE(J249)*60+SECOND(J249))-(HOUR(F249)*3600+MINUTE(F249)*60+SECOND(F249)))</f>
      </c>
      <c r="L249" s="17">
        <f>IF(ISERROR(VLOOKUP(B249,'2008'!B:I,5,FALSE)),"",IF(K249&gt;=0,CONCATENATE(INT(ABS(K249)/3600),":",TEXT(INT(ABS(K249)/60)-INT(ABS(K249)/3600)*60,"00"),":",TEXT(ABS(K249)-INT(ABS(K249)/3600)*3600-(INT(ABS(K249)/60)-INT(ABS(K249)/3600)*60)*60,"00")),""))</f>
      </c>
      <c r="M249" s="18">
        <f>IF(ISERROR(VLOOKUP(B249,'2008'!B:I,5,FALSE)),"",IF(K249&lt;0,CONCATENATE("-",INT(ABS(K249)/3600),":",TEXT(INT(ABS(K249)/60)-INT(ABS(K249)/3600)*60,"00"),":",TEXT(ABS(K249)-INT(ABS(K249)/3600)*3600-(INT(ABS(K249)/60)-INT(ABS(K249)/3600)*60)*60,"00")),""))</f>
      </c>
    </row>
    <row r="250" spans="1:13" ht="12.75">
      <c r="A250" s="1">
        <v>249</v>
      </c>
      <c r="B250" s="1" t="s">
        <v>308</v>
      </c>
      <c r="C250" s="1">
        <v>3409</v>
      </c>
      <c r="D250" s="1" t="s">
        <v>6</v>
      </c>
      <c r="E250" s="1"/>
      <c r="F250" s="2">
        <v>0.036944444444444446</v>
      </c>
      <c r="G250" s="8">
        <f t="shared" si="9"/>
        <v>0.0024629629629629632</v>
      </c>
      <c r="H250" s="9">
        <f t="shared" si="10"/>
        <v>16.91729323308271</v>
      </c>
      <c r="I250" s="8">
        <f t="shared" si="11"/>
        <v>0.01621527777777778</v>
      </c>
      <c r="J250" s="2">
        <f>IF(ISERROR(VLOOKUP(B250,'2008'!B:I,5,FALSE)),"",VLOOKUP(B250,'2008'!B:I,5,FALSE))</f>
      </c>
      <c r="K250" s="1">
        <f>IF(ISERROR(VLOOKUP(B250,'2008'!B:I,5,FALSE)),"",(HOUR(J250)*3600+MINUTE(J250)*60+SECOND(J250))-(HOUR(F250)*3600+MINUTE(F250)*60+SECOND(F250)))</f>
      </c>
      <c r="L250" s="17">
        <f>IF(ISERROR(VLOOKUP(B250,'2008'!B:I,5,FALSE)),"",IF(K250&gt;=0,CONCATENATE(INT(ABS(K250)/3600),":",TEXT(INT(ABS(K250)/60)-INT(ABS(K250)/3600)*60,"00"),":",TEXT(ABS(K250)-INT(ABS(K250)/3600)*3600-(INT(ABS(K250)/60)-INT(ABS(K250)/3600)*60)*60,"00")),""))</f>
      </c>
      <c r="M250" s="18">
        <f>IF(ISERROR(VLOOKUP(B250,'2008'!B:I,5,FALSE)),"",IF(K250&lt;0,CONCATENATE("-",INT(ABS(K250)/3600),":",TEXT(INT(ABS(K250)/60)-INT(ABS(K250)/3600)*60,"00"),":",TEXT(ABS(K250)-INT(ABS(K250)/3600)*3600-(INT(ABS(K250)/60)-INT(ABS(K250)/3600)*60)*60,"00")),""))</f>
      </c>
    </row>
    <row r="251" spans="1:13" ht="12.75">
      <c r="A251" s="1">
        <v>250</v>
      </c>
      <c r="B251" s="1" t="s">
        <v>309</v>
      </c>
      <c r="C251" s="1">
        <v>3231</v>
      </c>
      <c r="D251" s="1" t="s">
        <v>35</v>
      </c>
      <c r="E251" s="1"/>
      <c r="F251" s="2">
        <v>0.03706018518518519</v>
      </c>
      <c r="G251" s="8">
        <f t="shared" si="9"/>
        <v>0.002470679012345679</v>
      </c>
      <c r="H251" s="9">
        <f t="shared" si="10"/>
        <v>16.864459712679576</v>
      </c>
      <c r="I251" s="8">
        <f t="shared" si="11"/>
        <v>0.016331018518518522</v>
      </c>
      <c r="J251" s="2">
        <f>IF(ISERROR(VLOOKUP(B251,'2008'!B:I,5,FALSE)),"",VLOOKUP(B251,'2008'!B:I,5,FALSE))</f>
      </c>
      <c r="K251" s="1">
        <f>IF(ISERROR(VLOOKUP(B251,'2008'!B:I,5,FALSE)),"",(HOUR(J251)*3600+MINUTE(J251)*60+SECOND(J251))-(HOUR(F251)*3600+MINUTE(F251)*60+SECOND(F251)))</f>
      </c>
      <c r="L251" s="17">
        <f>IF(ISERROR(VLOOKUP(B251,'2008'!B:I,5,FALSE)),"",IF(K251&gt;=0,CONCATENATE(INT(ABS(K251)/3600),":",TEXT(INT(ABS(K251)/60)-INT(ABS(K251)/3600)*60,"00"),":",TEXT(ABS(K251)-INT(ABS(K251)/3600)*3600-(INT(ABS(K251)/60)-INT(ABS(K251)/3600)*60)*60,"00")),""))</f>
      </c>
      <c r="M251" s="18">
        <f>IF(ISERROR(VLOOKUP(B251,'2008'!B:I,5,FALSE)),"",IF(K251&lt;0,CONCATENATE("-",INT(ABS(K251)/3600),":",TEXT(INT(ABS(K251)/60)-INT(ABS(K251)/3600)*60,"00"),":",TEXT(ABS(K251)-INT(ABS(K251)/3600)*3600-(INT(ABS(K251)/60)-INT(ABS(K251)/3600)*60)*60,"00")),""))</f>
      </c>
    </row>
    <row r="252" spans="1:13" ht="12.75">
      <c r="A252" s="1">
        <v>251</v>
      </c>
      <c r="B252" s="1" t="s">
        <v>310</v>
      </c>
      <c r="C252" s="1">
        <v>3413</v>
      </c>
      <c r="D252" s="1" t="s">
        <v>6</v>
      </c>
      <c r="E252" s="1"/>
      <c r="F252" s="2">
        <v>0.03688657407407408</v>
      </c>
      <c r="G252" s="8">
        <f t="shared" si="9"/>
        <v>0.002459104938271605</v>
      </c>
      <c r="H252" s="9">
        <f t="shared" si="10"/>
        <v>16.943834326953247</v>
      </c>
      <c r="I252" s="8">
        <f t="shared" si="11"/>
        <v>0.016157407407407412</v>
      </c>
      <c r="J252" s="2">
        <f>IF(ISERROR(VLOOKUP(B252,'2008'!B:I,5,FALSE)),"",VLOOKUP(B252,'2008'!B:I,5,FALSE))</f>
      </c>
      <c r="K252" s="1">
        <f>IF(ISERROR(VLOOKUP(B252,'2008'!B:I,5,FALSE)),"",(HOUR(J252)*3600+MINUTE(J252)*60+SECOND(J252))-(HOUR(F252)*3600+MINUTE(F252)*60+SECOND(F252)))</f>
      </c>
      <c r="L252" s="17">
        <f>IF(ISERROR(VLOOKUP(B252,'2008'!B:I,5,FALSE)),"",IF(K252&gt;=0,CONCATENATE(INT(ABS(K252)/3600),":",TEXT(INT(ABS(K252)/60)-INT(ABS(K252)/3600)*60,"00"),":",TEXT(ABS(K252)-INT(ABS(K252)/3600)*3600-(INT(ABS(K252)/60)-INT(ABS(K252)/3600)*60)*60,"00")),""))</f>
      </c>
      <c r="M252" s="18">
        <f>IF(ISERROR(VLOOKUP(B252,'2008'!B:I,5,FALSE)),"",IF(K252&lt;0,CONCATENATE("-",INT(ABS(K252)/3600),":",TEXT(INT(ABS(K252)/60)-INT(ABS(K252)/3600)*60,"00"),":",TEXT(ABS(K252)-INT(ABS(K252)/3600)*3600-(INT(ABS(K252)/60)-INT(ABS(K252)/3600)*60)*60,"00")),""))</f>
      </c>
    </row>
    <row r="253" spans="1:13" ht="12.75">
      <c r="A253" s="1">
        <v>252</v>
      </c>
      <c r="B253" s="1" t="s">
        <v>311</v>
      </c>
      <c r="C253" s="1">
        <v>3420</v>
      </c>
      <c r="D253" s="1" t="s">
        <v>6</v>
      </c>
      <c r="E253" s="1"/>
      <c r="F253" s="2">
        <v>0.03715277777777778</v>
      </c>
      <c r="G253" s="8">
        <f t="shared" si="9"/>
        <v>0.002476851851851852</v>
      </c>
      <c r="H253" s="9">
        <f t="shared" si="10"/>
        <v>16.82242990654206</v>
      </c>
      <c r="I253" s="8">
        <f t="shared" si="11"/>
        <v>0.01642361111111111</v>
      </c>
      <c r="J253" s="2">
        <f>IF(ISERROR(VLOOKUP(B253,'2008'!B:I,5,FALSE)),"",VLOOKUP(B253,'2008'!B:I,5,FALSE))</f>
      </c>
      <c r="K253" s="1">
        <f>IF(ISERROR(VLOOKUP(B253,'2008'!B:I,5,FALSE)),"",(HOUR(J253)*3600+MINUTE(J253)*60+SECOND(J253))-(HOUR(F253)*3600+MINUTE(F253)*60+SECOND(F253)))</f>
      </c>
      <c r="L253" s="17">
        <f>IF(ISERROR(VLOOKUP(B253,'2008'!B:I,5,FALSE)),"",IF(K253&gt;=0,CONCATENATE(INT(ABS(K253)/3600),":",TEXT(INT(ABS(K253)/60)-INT(ABS(K253)/3600)*60,"00"),":",TEXT(ABS(K253)-INT(ABS(K253)/3600)*3600-(INT(ABS(K253)/60)-INT(ABS(K253)/3600)*60)*60,"00")),""))</f>
      </c>
      <c r="M253" s="18">
        <f>IF(ISERROR(VLOOKUP(B253,'2008'!B:I,5,FALSE)),"",IF(K253&lt;0,CONCATENATE("-",INT(ABS(K253)/3600),":",TEXT(INT(ABS(K253)/60)-INT(ABS(K253)/3600)*60,"00"),":",TEXT(ABS(K253)-INT(ABS(K253)/3600)*3600-(INT(ABS(K253)/60)-INT(ABS(K253)/3600)*60)*60,"00")),""))</f>
      </c>
    </row>
    <row r="254" spans="1:13" ht="12.75">
      <c r="A254" s="1">
        <v>253</v>
      </c>
      <c r="B254" s="1" t="s">
        <v>312</v>
      </c>
      <c r="C254" s="1">
        <v>3225</v>
      </c>
      <c r="D254" s="1" t="s">
        <v>14</v>
      </c>
      <c r="E254" s="1" t="s">
        <v>195</v>
      </c>
      <c r="F254" s="2">
        <v>0.03716435185185185</v>
      </c>
      <c r="G254" s="8">
        <f t="shared" si="9"/>
        <v>0.0024776234567901235</v>
      </c>
      <c r="H254" s="9">
        <f t="shared" si="10"/>
        <v>16.817190906259732</v>
      </c>
      <c r="I254" s="8">
        <f t="shared" si="11"/>
        <v>0.016435185185185185</v>
      </c>
      <c r="J254" s="2">
        <f>IF(ISERROR(VLOOKUP(B254,'2008'!B:I,5,FALSE)),"",VLOOKUP(B254,'2008'!B:I,5,FALSE))</f>
      </c>
      <c r="K254" s="1">
        <f>IF(ISERROR(VLOOKUP(B254,'2008'!B:I,5,FALSE)),"",(HOUR(J254)*3600+MINUTE(J254)*60+SECOND(J254))-(HOUR(F254)*3600+MINUTE(F254)*60+SECOND(F254)))</f>
      </c>
      <c r="L254" s="17">
        <f>IF(ISERROR(VLOOKUP(B254,'2008'!B:I,5,FALSE)),"",IF(K254&gt;=0,CONCATENATE(INT(ABS(K254)/3600),":",TEXT(INT(ABS(K254)/60)-INT(ABS(K254)/3600)*60,"00"),":",TEXT(ABS(K254)-INT(ABS(K254)/3600)*3600-(INT(ABS(K254)/60)-INT(ABS(K254)/3600)*60)*60,"00")),""))</f>
      </c>
      <c r="M254" s="18">
        <f>IF(ISERROR(VLOOKUP(B254,'2008'!B:I,5,FALSE)),"",IF(K254&lt;0,CONCATENATE("-",INT(ABS(K254)/3600),":",TEXT(INT(ABS(K254)/60)-INT(ABS(K254)/3600)*60,"00"),":",TEXT(ABS(K254)-INT(ABS(K254)/3600)*3600-(INT(ABS(K254)/60)-INT(ABS(K254)/3600)*60)*60,"00")),""))</f>
      </c>
    </row>
    <row r="255" spans="1:13" ht="12.75">
      <c r="A255" s="1">
        <v>254</v>
      </c>
      <c r="B255" s="1" t="s">
        <v>313</v>
      </c>
      <c r="C255" s="1">
        <v>3307</v>
      </c>
      <c r="D255" s="1" t="s">
        <v>6</v>
      </c>
      <c r="E255" s="1" t="s">
        <v>132</v>
      </c>
      <c r="F255" s="2">
        <v>0.03746527777777778</v>
      </c>
      <c r="G255" s="8">
        <f t="shared" si="9"/>
        <v>0.0024976851851851853</v>
      </c>
      <c r="H255" s="9">
        <f t="shared" si="10"/>
        <v>16.682113067655237</v>
      </c>
      <c r="I255" s="8">
        <f t="shared" si="11"/>
        <v>0.01673611111111111</v>
      </c>
      <c r="J255" s="2">
        <f>IF(ISERROR(VLOOKUP(B255,'2008'!B:I,5,FALSE)),"",VLOOKUP(B255,'2008'!B:I,5,FALSE))</f>
      </c>
      <c r="K255" s="1">
        <f>IF(ISERROR(VLOOKUP(B255,'2008'!B:I,5,FALSE)),"",(HOUR(J255)*3600+MINUTE(J255)*60+SECOND(J255))-(HOUR(F255)*3600+MINUTE(F255)*60+SECOND(F255)))</f>
      </c>
      <c r="L255" s="17">
        <f>IF(ISERROR(VLOOKUP(B255,'2008'!B:I,5,FALSE)),"",IF(K255&gt;=0,CONCATENATE(INT(ABS(K255)/3600),":",TEXT(INT(ABS(K255)/60)-INT(ABS(K255)/3600)*60,"00"),":",TEXT(ABS(K255)-INT(ABS(K255)/3600)*3600-(INT(ABS(K255)/60)-INT(ABS(K255)/3600)*60)*60,"00")),""))</f>
      </c>
      <c r="M255" s="18">
        <f>IF(ISERROR(VLOOKUP(B255,'2008'!B:I,5,FALSE)),"",IF(K255&lt;0,CONCATENATE("-",INT(ABS(K255)/3600),":",TEXT(INT(ABS(K255)/60)-INT(ABS(K255)/3600)*60,"00"),":",TEXT(ABS(K255)-INT(ABS(K255)/3600)*3600-(INT(ABS(K255)/60)-INT(ABS(K255)/3600)*60)*60,"00")),""))</f>
      </c>
    </row>
    <row r="256" spans="1:13" ht="12.75">
      <c r="A256" s="1">
        <v>255</v>
      </c>
      <c r="B256" s="1" t="s">
        <v>314</v>
      </c>
      <c r="C256" s="1">
        <v>3466</v>
      </c>
      <c r="D256" s="1" t="s">
        <v>6</v>
      </c>
      <c r="E256" s="1" t="s">
        <v>315</v>
      </c>
      <c r="F256" s="2">
        <v>0.037442129629629624</v>
      </c>
      <c r="G256" s="8">
        <f t="shared" si="9"/>
        <v>0.0024961419753086415</v>
      </c>
      <c r="H256" s="9">
        <f t="shared" si="10"/>
        <v>16.692426584234934</v>
      </c>
      <c r="I256" s="8">
        <f t="shared" si="11"/>
        <v>0.016712962962962957</v>
      </c>
      <c r="J256" s="2">
        <f>IF(ISERROR(VLOOKUP(B256,'2008'!B:I,5,FALSE)),"",VLOOKUP(B256,'2008'!B:I,5,FALSE))</f>
      </c>
      <c r="K256" s="1">
        <f>IF(ISERROR(VLOOKUP(B256,'2008'!B:I,5,FALSE)),"",(HOUR(J256)*3600+MINUTE(J256)*60+SECOND(J256))-(HOUR(F256)*3600+MINUTE(F256)*60+SECOND(F256)))</f>
      </c>
      <c r="L256" s="17">
        <f>IF(ISERROR(VLOOKUP(B256,'2008'!B:I,5,FALSE)),"",IF(K256&gt;=0,CONCATENATE(INT(ABS(K256)/3600),":",TEXT(INT(ABS(K256)/60)-INT(ABS(K256)/3600)*60,"00"),":",TEXT(ABS(K256)-INT(ABS(K256)/3600)*3600-(INT(ABS(K256)/60)-INT(ABS(K256)/3600)*60)*60,"00")),""))</f>
      </c>
      <c r="M256" s="18">
        <f>IF(ISERROR(VLOOKUP(B256,'2008'!B:I,5,FALSE)),"",IF(K256&lt;0,CONCATENATE("-",INT(ABS(K256)/3600),":",TEXT(INT(ABS(K256)/60)-INT(ABS(K256)/3600)*60,"00"),":",TEXT(ABS(K256)-INT(ABS(K256)/3600)*3600-(INT(ABS(K256)/60)-INT(ABS(K256)/3600)*60)*60,"00")),""))</f>
      </c>
    </row>
    <row r="257" spans="1:13" ht="12.75">
      <c r="A257" s="1">
        <v>256</v>
      </c>
      <c r="B257" s="1" t="s">
        <v>316</v>
      </c>
      <c r="C257" s="1">
        <v>3241</v>
      </c>
      <c r="D257" s="1" t="s">
        <v>35</v>
      </c>
      <c r="E257" s="1" t="s">
        <v>317</v>
      </c>
      <c r="F257" s="2">
        <v>0.03774305555555556</v>
      </c>
      <c r="G257" s="8">
        <f t="shared" si="9"/>
        <v>0.0025162037037037037</v>
      </c>
      <c r="H257" s="9">
        <f t="shared" si="10"/>
        <v>16.55933762649494</v>
      </c>
      <c r="I257" s="8">
        <f t="shared" si="11"/>
        <v>0.01701388888888889</v>
      </c>
      <c r="J257" s="2">
        <f>IF(ISERROR(VLOOKUP(B257,'2008'!B:I,5,FALSE)),"",VLOOKUP(B257,'2008'!B:I,5,FALSE))</f>
      </c>
      <c r="K257" s="1">
        <f>IF(ISERROR(VLOOKUP(B257,'2008'!B:I,5,FALSE)),"",(HOUR(J257)*3600+MINUTE(J257)*60+SECOND(J257))-(HOUR(F257)*3600+MINUTE(F257)*60+SECOND(F257)))</f>
      </c>
      <c r="L257" s="17">
        <f>IF(ISERROR(VLOOKUP(B257,'2008'!B:I,5,FALSE)),"",IF(K257&gt;=0,CONCATENATE(INT(ABS(K257)/3600),":",TEXT(INT(ABS(K257)/60)-INT(ABS(K257)/3600)*60,"00"),":",TEXT(ABS(K257)-INT(ABS(K257)/3600)*3600-(INT(ABS(K257)/60)-INT(ABS(K257)/3600)*60)*60,"00")),""))</f>
      </c>
      <c r="M257" s="18">
        <f>IF(ISERROR(VLOOKUP(B257,'2008'!B:I,5,FALSE)),"",IF(K257&lt;0,CONCATENATE("-",INT(ABS(K257)/3600),":",TEXT(INT(ABS(K257)/60)-INT(ABS(K257)/3600)*60,"00"),":",TEXT(ABS(K257)-INT(ABS(K257)/3600)*3600-(INT(ABS(K257)/60)-INT(ABS(K257)/3600)*60)*60,"00")),""))</f>
      </c>
    </row>
    <row r="258" spans="1:13" ht="12.75">
      <c r="A258" s="1">
        <v>257</v>
      </c>
      <c r="B258" s="1" t="s">
        <v>318</v>
      </c>
      <c r="C258" s="1">
        <v>3220</v>
      </c>
      <c r="D258" s="1" t="s">
        <v>35</v>
      </c>
      <c r="E258" s="1"/>
      <c r="F258" s="2">
        <v>0.037800925925925925</v>
      </c>
      <c r="G258" s="8">
        <f t="shared" si="9"/>
        <v>0.002520061728395062</v>
      </c>
      <c r="H258" s="9">
        <f t="shared" si="10"/>
        <v>16.53398652786283</v>
      </c>
      <c r="I258" s="8">
        <f t="shared" si="11"/>
        <v>0.01707175925925926</v>
      </c>
      <c r="J258" s="2">
        <f>IF(ISERROR(VLOOKUP(B258,'2008'!B:I,5,FALSE)),"",VLOOKUP(B258,'2008'!B:I,5,FALSE))</f>
      </c>
      <c r="K258" s="1">
        <f>IF(ISERROR(VLOOKUP(B258,'2008'!B:I,5,FALSE)),"",(HOUR(J258)*3600+MINUTE(J258)*60+SECOND(J258))-(HOUR(F258)*3600+MINUTE(F258)*60+SECOND(F258)))</f>
      </c>
      <c r="L258" s="17">
        <f>IF(ISERROR(VLOOKUP(B258,'2008'!B:I,5,FALSE)),"",IF(K258&gt;=0,CONCATENATE(INT(ABS(K258)/3600),":",TEXT(INT(ABS(K258)/60)-INT(ABS(K258)/3600)*60,"00"),":",TEXT(ABS(K258)-INT(ABS(K258)/3600)*3600-(INT(ABS(K258)/60)-INT(ABS(K258)/3600)*60)*60,"00")),""))</f>
      </c>
      <c r="M258" s="18">
        <f>IF(ISERROR(VLOOKUP(B258,'2008'!B:I,5,FALSE)),"",IF(K258&lt;0,CONCATENATE("-",INT(ABS(K258)/3600),":",TEXT(INT(ABS(K258)/60)-INT(ABS(K258)/3600)*60,"00"),":",TEXT(ABS(K258)-INT(ABS(K258)/3600)*3600-(INT(ABS(K258)/60)-INT(ABS(K258)/3600)*60)*60,"00")),""))</f>
      </c>
    </row>
    <row r="259" spans="1:13" ht="12.75">
      <c r="A259" s="1">
        <v>258</v>
      </c>
      <c r="B259" s="1" t="s">
        <v>319</v>
      </c>
      <c r="C259" s="1">
        <v>3212</v>
      </c>
      <c r="D259" s="1" t="s">
        <v>14</v>
      </c>
      <c r="E259" s="1"/>
      <c r="F259" s="2">
        <v>0.03789351851851852</v>
      </c>
      <c r="G259" s="8">
        <f aca="true" t="shared" si="12" ref="G259:G285">F259/15</f>
        <v>0.0025262345679012348</v>
      </c>
      <c r="H259" s="9">
        <f aca="true" t="shared" si="13" ref="H259:H285">15/(HOUR(F259)+MINUTE(F259)/60+SECOND(F259)/3600)</f>
        <v>16.493585827733657</v>
      </c>
      <c r="I259" s="8">
        <f aca="true" t="shared" si="14" ref="I259:I285">F259-F$2</f>
        <v>0.017164351851851854</v>
      </c>
      <c r="J259" s="2">
        <f>IF(ISERROR(VLOOKUP(B259,'2008'!B:I,5,FALSE)),"",VLOOKUP(B259,'2008'!B:I,5,FALSE))</f>
      </c>
      <c r="K259" s="1">
        <f>IF(ISERROR(VLOOKUP(B259,'2008'!B:I,5,FALSE)),"",(HOUR(J259)*3600+MINUTE(J259)*60+SECOND(J259))-(HOUR(F259)*3600+MINUTE(F259)*60+SECOND(F259)))</f>
      </c>
      <c r="L259" s="17">
        <f>IF(ISERROR(VLOOKUP(B259,'2008'!B:I,5,FALSE)),"",IF(K259&gt;=0,CONCATENATE(INT(ABS(K259)/3600),":",TEXT(INT(ABS(K259)/60)-INT(ABS(K259)/3600)*60,"00"),":",TEXT(ABS(K259)-INT(ABS(K259)/3600)*3600-(INT(ABS(K259)/60)-INT(ABS(K259)/3600)*60)*60,"00")),""))</f>
      </c>
      <c r="M259" s="18">
        <f>IF(ISERROR(VLOOKUP(B259,'2008'!B:I,5,FALSE)),"",IF(K259&lt;0,CONCATENATE("-",INT(ABS(K259)/3600),":",TEXT(INT(ABS(K259)/60)-INT(ABS(K259)/3600)*60,"00"),":",TEXT(ABS(K259)-INT(ABS(K259)/3600)*3600-(INT(ABS(K259)/60)-INT(ABS(K259)/3600)*60)*60,"00")),""))</f>
      </c>
    </row>
    <row r="260" spans="1:13" ht="12.75">
      <c r="A260" s="1">
        <v>259</v>
      </c>
      <c r="B260" s="1" t="s">
        <v>320</v>
      </c>
      <c r="C260" s="1">
        <v>3215</v>
      </c>
      <c r="D260" s="1" t="s">
        <v>35</v>
      </c>
      <c r="E260" s="1"/>
      <c r="F260" s="2">
        <v>0.038125</v>
      </c>
      <c r="G260" s="8">
        <f t="shared" si="12"/>
        <v>0.0025416666666666665</v>
      </c>
      <c r="H260" s="9">
        <f t="shared" si="13"/>
        <v>16.39344262295082</v>
      </c>
      <c r="I260" s="8">
        <f t="shared" si="14"/>
        <v>0.017395833333333333</v>
      </c>
      <c r="J260" s="2">
        <f>IF(ISERROR(VLOOKUP(B260,'2008'!B:I,5,FALSE)),"",VLOOKUP(B260,'2008'!B:I,5,FALSE))</f>
      </c>
      <c r="K260" s="1">
        <f>IF(ISERROR(VLOOKUP(B260,'2008'!B:I,5,FALSE)),"",(HOUR(J260)*3600+MINUTE(J260)*60+SECOND(J260))-(HOUR(F260)*3600+MINUTE(F260)*60+SECOND(F260)))</f>
      </c>
      <c r="L260" s="17">
        <f>IF(ISERROR(VLOOKUP(B260,'2008'!B:I,5,FALSE)),"",IF(K260&gt;=0,CONCATENATE(INT(ABS(K260)/3600),":",TEXT(INT(ABS(K260)/60)-INT(ABS(K260)/3600)*60,"00"),":",TEXT(ABS(K260)-INT(ABS(K260)/3600)*3600-(INT(ABS(K260)/60)-INT(ABS(K260)/3600)*60)*60,"00")),""))</f>
      </c>
      <c r="M260" s="18">
        <f>IF(ISERROR(VLOOKUP(B260,'2008'!B:I,5,FALSE)),"",IF(K260&lt;0,CONCATENATE("-",INT(ABS(K260)/3600),":",TEXT(INT(ABS(K260)/60)-INT(ABS(K260)/3600)*60,"00"),":",TEXT(ABS(K260)-INT(ABS(K260)/3600)*3600-(INT(ABS(K260)/60)-INT(ABS(K260)/3600)*60)*60,"00")),""))</f>
      </c>
    </row>
    <row r="261" spans="1:13" ht="12.75">
      <c r="A261" s="1">
        <v>260</v>
      </c>
      <c r="B261" s="1" t="s">
        <v>321</v>
      </c>
      <c r="C261" s="1">
        <v>3388</v>
      </c>
      <c r="D261" s="1" t="s">
        <v>1</v>
      </c>
      <c r="E261" s="1" t="s">
        <v>322</v>
      </c>
      <c r="F261" s="2">
        <v>0.03840277777777778</v>
      </c>
      <c r="G261" s="8">
        <f t="shared" si="12"/>
        <v>0.0025601851851851853</v>
      </c>
      <c r="H261" s="9">
        <f t="shared" si="13"/>
        <v>16.2748643761302</v>
      </c>
      <c r="I261" s="8">
        <f t="shared" si="14"/>
        <v>0.017673611111111112</v>
      </c>
      <c r="J261" s="2">
        <f>IF(ISERROR(VLOOKUP(B261,'2008'!B:I,5,FALSE)),"",VLOOKUP(B261,'2008'!B:I,5,FALSE))</f>
      </c>
      <c r="K261" s="1">
        <f>IF(ISERROR(VLOOKUP(B261,'2008'!B:I,5,FALSE)),"",(HOUR(J261)*3600+MINUTE(J261)*60+SECOND(J261))-(HOUR(F261)*3600+MINUTE(F261)*60+SECOND(F261)))</f>
      </c>
      <c r="L261" s="17">
        <f>IF(ISERROR(VLOOKUP(B261,'2008'!B:I,5,FALSE)),"",IF(K261&gt;=0,CONCATENATE(INT(ABS(K261)/3600),":",TEXT(INT(ABS(K261)/60)-INT(ABS(K261)/3600)*60,"00"),":",TEXT(ABS(K261)-INT(ABS(K261)/3600)*3600-(INT(ABS(K261)/60)-INT(ABS(K261)/3600)*60)*60,"00")),""))</f>
      </c>
      <c r="M261" s="18">
        <f>IF(ISERROR(VLOOKUP(B261,'2008'!B:I,5,FALSE)),"",IF(K261&lt;0,CONCATENATE("-",INT(ABS(K261)/3600),":",TEXT(INT(ABS(K261)/60)-INT(ABS(K261)/3600)*60,"00"),":",TEXT(ABS(K261)-INT(ABS(K261)/3600)*3600-(INT(ABS(K261)/60)-INT(ABS(K261)/3600)*60)*60,"00")),""))</f>
      </c>
    </row>
    <row r="262" spans="1:13" ht="12.75">
      <c r="A262" s="1">
        <v>261</v>
      </c>
      <c r="B262" s="1" t="s">
        <v>323</v>
      </c>
      <c r="C262" s="1">
        <v>3226</v>
      </c>
      <c r="D262" s="1" t="s">
        <v>35</v>
      </c>
      <c r="E262" s="1" t="s">
        <v>322</v>
      </c>
      <c r="F262" s="2">
        <v>0.038425925925925926</v>
      </c>
      <c r="G262" s="8">
        <f t="shared" si="12"/>
        <v>0.0025617283950617282</v>
      </c>
      <c r="H262" s="9">
        <f t="shared" si="13"/>
        <v>16.265060240963855</v>
      </c>
      <c r="I262" s="8">
        <f t="shared" si="14"/>
        <v>0.01769675925925926</v>
      </c>
      <c r="J262" s="2">
        <f>IF(ISERROR(VLOOKUP(B262,'2008'!B:I,5,FALSE)),"",VLOOKUP(B262,'2008'!B:I,5,FALSE))</f>
      </c>
      <c r="K262" s="1">
        <f>IF(ISERROR(VLOOKUP(B262,'2008'!B:I,5,FALSE)),"",(HOUR(J262)*3600+MINUTE(J262)*60+SECOND(J262))-(HOUR(F262)*3600+MINUTE(F262)*60+SECOND(F262)))</f>
      </c>
      <c r="L262" s="17">
        <f>IF(ISERROR(VLOOKUP(B262,'2008'!B:I,5,FALSE)),"",IF(K262&gt;=0,CONCATENATE(INT(ABS(K262)/3600),":",TEXT(INT(ABS(K262)/60)-INT(ABS(K262)/3600)*60,"00"),":",TEXT(ABS(K262)-INT(ABS(K262)/3600)*3600-(INT(ABS(K262)/60)-INT(ABS(K262)/3600)*60)*60,"00")),""))</f>
      </c>
      <c r="M262" s="18">
        <f>IF(ISERROR(VLOOKUP(B262,'2008'!B:I,5,FALSE)),"",IF(K262&lt;0,CONCATENATE("-",INT(ABS(K262)/3600),":",TEXT(INT(ABS(K262)/60)-INT(ABS(K262)/3600)*60,"00"),":",TEXT(ABS(K262)-INT(ABS(K262)/3600)*3600-(INT(ABS(K262)/60)-INT(ABS(K262)/3600)*60)*60,"00")),""))</f>
      </c>
    </row>
    <row r="263" spans="1:13" ht="12.75">
      <c r="A263" s="1">
        <v>262</v>
      </c>
      <c r="B263" s="1" t="s">
        <v>324</v>
      </c>
      <c r="C263" s="1">
        <v>3443</v>
      </c>
      <c r="D263" s="1" t="s">
        <v>6</v>
      </c>
      <c r="E263" s="1" t="s">
        <v>33</v>
      </c>
      <c r="F263" s="2">
        <v>0.03850694444444445</v>
      </c>
      <c r="G263" s="8">
        <f t="shared" si="12"/>
        <v>0.0025671296296296297</v>
      </c>
      <c r="H263" s="9">
        <f t="shared" si="13"/>
        <v>16.230838593327324</v>
      </c>
      <c r="I263" s="8">
        <f t="shared" si="14"/>
        <v>0.01777777777777778</v>
      </c>
      <c r="J263" s="2">
        <f>IF(ISERROR(VLOOKUP(B263,'2008'!B:I,5,FALSE)),"",VLOOKUP(B263,'2008'!B:I,5,FALSE))</f>
      </c>
      <c r="K263" s="1">
        <f>IF(ISERROR(VLOOKUP(B263,'2008'!B:I,5,FALSE)),"",(HOUR(J263)*3600+MINUTE(J263)*60+SECOND(J263))-(HOUR(F263)*3600+MINUTE(F263)*60+SECOND(F263)))</f>
      </c>
      <c r="L263" s="17">
        <f>IF(ISERROR(VLOOKUP(B263,'2008'!B:I,5,FALSE)),"",IF(K263&gt;=0,CONCATENATE(INT(ABS(K263)/3600),":",TEXT(INT(ABS(K263)/60)-INT(ABS(K263)/3600)*60,"00"),":",TEXT(ABS(K263)-INT(ABS(K263)/3600)*3600-(INT(ABS(K263)/60)-INT(ABS(K263)/3600)*60)*60,"00")),""))</f>
      </c>
      <c r="M263" s="18">
        <f>IF(ISERROR(VLOOKUP(B263,'2008'!B:I,5,FALSE)),"",IF(K263&lt;0,CONCATENATE("-",INT(ABS(K263)/3600),":",TEXT(INT(ABS(K263)/60)-INT(ABS(K263)/3600)*60,"00"),":",TEXT(ABS(K263)-INT(ABS(K263)/3600)*3600-(INT(ABS(K263)/60)-INT(ABS(K263)/3600)*60)*60,"00")),""))</f>
      </c>
    </row>
    <row r="264" spans="1:13" ht="12.75">
      <c r="A264" s="1">
        <v>263</v>
      </c>
      <c r="B264" s="1" t="s">
        <v>325</v>
      </c>
      <c r="C264" s="1">
        <v>3452</v>
      </c>
      <c r="D264" s="1" t="s">
        <v>1</v>
      </c>
      <c r="E264" s="1"/>
      <c r="F264" s="2">
        <v>0.038703703703703705</v>
      </c>
      <c r="G264" s="8">
        <f t="shared" si="12"/>
        <v>0.002580246913580247</v>
      </c>
      <c r="H264" s="9">
        <f t="shared" si="13"/>
        <v>16.148325358851675</v>
      </c>
      <c r="I264" s="8">
        <f t="shared" si="14"/>
        <v>0.01797453703703704</v>
      </c>
      <c r="J264" s="2">
        <f>IF(ISERROR(VLOOKUP(B264,'2008'!B:I,5,FALSE)),"",VLOOKUP(B264,'2008'!B:I,5,FALSE))</f>
      </c>
      <c r="K264" s="1">
        <f>IF(ISERROR(VLOOKUP(B264,'2008'!B:I,5,FALSE)),"",(HOUR(J264)*3600+MINUTE(J264)*60+SECOND(J264))-(HOUR(F264)*3600+MINUTE(F264)*60+SECOND(F264)))</f>
      </c>
      <c r="L264" s="17">
        <f>IF(ISERROR(VLOOKUP(B264,'2008'!B:I,5,FALSE)),"",IF(K264&gt;=0,CONCATENATE(INT(ABS(K264)/3600),":",TEXT(INT(ABS(K264)/60)-INT(ABS(K264)/3600)*60,"00"),":",TEXT(ABS(K264)-INT(ABS(K264)/3600)*3600-(INT(ABS(K264)/60)-INT(ABS(K264)/3600)*60)*60,"00")),""))</f>
      </c>
      <c r="M264" s="18">
        <f>IF(ISERROR(VLOOKUP(B264,'2008'!B:I,5,FALSE)),"",IF(K264&lt;0,CONCATENATE("-",INT(ABS(K264)/3600),":",TEXT(INT(ABS(K264)/60)-INT(ABS(K264)/3600)*60,"00"),":",TEXT(ABS(K264)-INT(ABS(K264)/3600)*3600-(INT(ABS(K264)/60)-INT(ABS(K264)/3600)*60)*60,"00")),""))</f>
      </c>
    </row>
    <row r="265" spans="1:13" ht="12.75">
      <c r="A265" s="1">
        <v>264</v>
      </c>
      <c r="B265" s="1" t="s">
        <v>326</v>
      </c>
      <c r="C265" s="1">
        <v>3170</v>
      </c>
      <c r="D265" s="1" t="s">
        <v>14</v>
      </c>
      <c r="E265" s="1"/>
      <c r="F265" s="2">
        <v>0.040219907407407406</v>
      </c>
      <c r="G265" s="8">
        <f t="shared" si="12"/>
        <v>0.002681327160493827</v>
      </c>
      <c r="H265" s="9">
        <f t="shared" si="13"/>
        <v>15.539568345323742</v>
      </c>
      <c r="I265" s="8">
        <f t="shared" si="14"/>
        <v>0.01949074074074074</v>
      </c>
      <c r="J265" s="2">
        <f>IF(ISERROR(VLOOKUP(B265,'2008'!B:I,5,FALSE)),"",VLOOKUP(B265,'2008'!B:I,5,FALSE))</f>
      </c>
      <c r="K265" s="1">
        <f>IF(ISERROR(VLOOKUP(B265,'2008'!B:I,5,FALSE)),"",(HOUR(J265)*3600+MINUTE(J265)*60+SECOND(J265))-(HOUR(F265)*3600+MINUTE(F265)*60+SECOND(F265)))</f>
      </c>
      <c r="L265" s="17">
        <f>IF(ISERROR(VLOOKUP(B265,'2008'!B:I,5,FALSE)),"",IF(K265&gt;=0,CONCATENATE(INT(ABS(K265)/3600),":",TEXT(INT(ABS(K265)/60)-INT(ABS(K265)/3600)*60,"00"),":",TEXT(ABS(K265)-INT(ABS(K265)/3600)*3600-(INT(ABS(K265)/60)-INT(ABS(K265)/3600)*60)*60,"00")),""))</f>
      </c>
      <c r="M265" s="18">
        <f>IF(ISERROR(VLOOKUP(B265,'2008'!B:I,5,FALSE)),"",IF(K265&lt;0,CONCATENATE("-",INT(ABS(K265)/3600),":",TEXT(INT(ABS(K265)/60)-INT(ABS(K265)/3600)*60,"00"),":",TEXT(ABS(K265)-INT(ABS(K265)/3600)*3600-(INT(ABS(K265)/60)-INT(ABS(K265)/3600)*60)*60,"00")),""))</f>
      </c>
    </row>
    <row r="266" spans="1:13" ht="12.75">
      <c r="A266" s="1">
        <v>265</v>
      </c>
      <c r="B266" s="1" t="s">
        <v>327</v>
      </c>
      <c r="C266" s="1">
        <v>3168</v>
      </c>
      <c r="D266" s="1" t="s">
        <v>14</v>
      </c>
      <c r="E266" s="1"/>
      <c r="F266" s="2">
        <v>0.04040509259259259</v>
      </c>
      <c r="G266" s="8">
        <f t="shared" si="12"/>
        <v>0.0026936728395061727</v>
      </c>
      <c r="H266" s="9">
        <f t="shared" si="13"/>
        <v>15.468347178458894</v>
      </c>
      <c r="I266" s="8">
        <f t="shared" si="14"/>
        <v>0.019675925925925923</v>
      </c>
      <c r="J266" s="2">
        <f>IF(ISERROR(VLOOKUP(B266,'2008'!B:I,5,FALSE)),"",VLOOKUP(B266,'2008'!B:I,5,FALSE))</f>
      </c>
      <c r="K266" s="1">
        <f>IF(ISERROR(VLOOKUP(B266,'2008'!B:I,5,FALSE)),"",(HOUR(J266)*3600+MINUTE(J266)*60+SECOND(J266))-(HOUR(F266)*3600+MINUTE(F266)*60+SECOND(F266)))</f>
      </c>
      <c r="L266" s="17">
        <f>IF(ISERROR(VLOOKUP(B266,'2008'!B:I,5,FALSE)),"",IF(K266&gt;=0,CONCATENATE(INT(ABS(K266)/3600),":",TEXT(INT(ABS(K266)/60)-INT(ABS(K266)/3600)*60,"00"),":",TEXT(ABS(K266)-INT(ABS(K266)/3600)*3600-(INT(ABS(K266)/60)-INT(ABS(K266)/3600)*60)*60,"00")),""))</f>
      </c>
      <c r="M266" s="18">
        <f>IF(ISERROR(VLOOKUP(B266,'2008'!B:I,5,FALSE)),"",IF(K266&lt;0,CONCATENATE("-",INT(ABS(K266)/3600),":",TEXT(INT(ABS(K266)/60)-INT(ABS(K266)/3600)*60,"00"),":",TEXT(ABS(K266)-INT(ABS(K266)/3600)*3600-(INT(ABS(K266)/60)-INT(ABS(K266)/3600)*60)*60,"00")),""))</f>
      </c>
    </row>
    <row r="267" spans="1:13" ht="12.75">
      <c r="A267" s="1">
        <v>266</v>
      </c>
      <c r="B267" s="1" t="s">
        <v>328</v>
      </c>
      <c r="C267" s="1">
        <v>3319</v>
      </c>
      <c r="D267" s="1" t="s">
        <v>6</v>
      </c>
      <c r="E267" s="1"/>
      <c r="F267" s="2">
        <v>0.04019675925925926</v>
      </c>
      <c r="G267" s="8">
        <f t="shared" si="12"/>
        <v>0.002679783950617284</v>
      </c>
      <c r="H267" s="9">
        <f t="shared" si="13"/>
        <v>15.548517132162397</v>
      </c>
      <c r="I267" s="8">
        <f t="shared" si="14"/>
        <v>0.019467592592592592</v>
      </c>
      <c r="J267" s="2">
        <f>IF(ISERROR(VLOOKUP(B267,'2008'!B:I,5,FALSE)),"",VLOOKUP(B267,'2008'!B:I,5,FALSE))</f>
      </c>
      <c r="K267" s="1">
        <f>IF(ISERROR(VLOOKUP(B267,'2008'!B:I,5,FALSE)),"",(HOUR(J267)*3600+MINUTE(J267)*60+SECOND(J267))-(HOUR(F267)*3600+MINUTE(F267)*60+SECOND(F267)))</f>
      </c>
      <c r="L267" s="17">
        <f>IF(ISERROR(VLOOKUP(B267,'2008'!B:I,5,FALSE)),"",IF(K267&gt;=0,CONCATENATE(INT(ABS(K267)/3600),":",TEXT(INT(ABS(K267)/60)-INT(ABS(K267)/3600)*60,"00"),":",TEXT(ABS(K267)-INT(ABS(K267)/3600)*3600-(INT(ABS(K267)/60)-INT(ABS(K267)/3600)*60)*60,"00")),""))</f>
      </c>
      <c r="M267" s="18">
        <f>IF(ISERROR(VLOOKUP(B267,'2008'!B:I,5,FALSE)),"",IF(K267&lt;0,CONCATENATE("-",INT(ABS(K267)/3600),":",TEXT(INT(ABS(K267)/60)-INT(ABS(K267)/3600)*60,"00"),":",TEXT(ABS(K267)-INT(ABS(K267)/3600)*3600-(INT(ABS(K267)/60)-INT(ABS(K267)/3600)*60)*60,"00")),""))</f>
      </c>
    </row>
    <row r="268" spans="1:13" ht="12.75">
      <c r="A268" s="1">
        <v>267</v>
      </c>
      <c r="B268" s="1" t="s">
        <v>329</v>
      </c>
      <c r="C268" s="1">
        <v>3235</v>
      </c>
      <c r="D268" s="1" t="s">
        <v>14</v>
      </c>
      <c r="E268" s="1"/>
      <c r="F268" s="2">
        <v>0.04050925925925926</v>
      </c>
      <c r="G268" s="8">
        <f t="shared" si="12"/>
        <v>0.002700617283950617</v>
      </c>
      <c r="H268" s="9">
        <f t="shared" si="13"/>
        <v>15.428571428571429</v>
      </c>
      <c r="I268" s="8">
        <f t="shared" si="14"/>
        <v>0.019780092592592592</v>
      </c>
      <c r="J268" s="2">
        <f>IF(ISERROR(VLOOKUP(B268,'2008'!B:I,5,FALSE)),"",VLOOKUP(B268,'2008'!B:I,5,FALSE))</f>
      </c>
      <c r="K268" s="1">
        <f>IF(ISERROR(VLOOKUP(B268,'2008'!B:I,5,FALSE)),"",(HOUR(J268)*3600+MINUTE(J268)*60+SECOND(J268))-(HOUR(F268)*3600+MINUTE(F268)*60+SECOND(F268)))</f>
      </c>
      <c r="L268" s="17">
        <f>IF(ISERROR(VLOOKUP(B268,'2008'!B:I,5,FALSE)),"",IF(K268&gt;=0,CONCATENATE(INT(ABS(K268)/3600),":",TEXT(INT(ABS(K268)/60)-INT(ABS(K268)/3600)*60,"00"),":",TEXT(ABS(K268)-INT(ABS(K268)/3600)*3600-(INT(ABS(K268)/60)-INT(ABS(K268)/3600)*60)*60,"00")),""))</f>
      </c>
      <c r="M268" s="18">
        <f>IF(ISERROR(VLOOKUP(B268,'2008'!B:I,5,FALSE)),"",IF(K268&lt;0,CONCATENATE("-",INT(ABS(K268)/3600),":",TEXT(INT(ABS(K268)/60)-INT(ABS(K268)/3600)*60,"00"),":",TEXT(ABS(K268)-INT(ABS(K268)/3600)*3600-(INT(ABS(K268)/60)-INT(ABS(K268)/3600)*60)*60,"00")),""))</f>
      </c>
    </row>
    <row r="269" spans="1:13" ht="12.75">
      <c r="A269" s="1">
        <v>268</v>
      </c>
      <c r="B269" s="1" t="s">
        <v>330</v>
      </c>
      <c r="C269" s="1">
        <v>3228</v>
      </c>
      <c r="D269" s="1" t="s">
        <v>14</v>
      </c>
      <c r="E269" s="1"/>
      <c r="F269" s="2">
        <v>0.04052083333333333</v>
      </c>
      <c r="G269" s="8">
        <f t="shared" si="12"/>
        <v>0.002701388888888889</v>
      </c>
      <c r="H269" s="9">
        <f t="shared" si="13"/>
        <v>15.424164524421593</v>
      </c>
      <c r="I269" s="8">
        <f t="shared" si="14"/>
        <v>0.019791666666666666</v>
      </c>
      <c r="J269" s="2">
        <f>IF(ISERROR(VLOOKUP(B269,'2008'!B:I,5,FALSE)),"",VLOOKUP(B269,'2008'!B:I,5,FALSE))</f>
      </c>
      <c r="K269" s="1">
        <f>IF(ISERROR(VLOOKUP(B269,'2008'!B:I,5,FALSE)),"",(HOUR(J269)*3600+MINUTE(J269)*60+SECOND(J269))-(HOUR(F269)*3600+MINUTE(F269)*60+SECOND(F269)))</f>
      </c>
      <c r="L269" s="17">
        <f>IF(ISERROR(VLOOKUP(B269,'2008'!B:I,5,FALSE)),"",IF(K269&gt;=0,CONCATENATE(INT(ABS(K269)/3600),":",TEXT(INT(ABS(K269)/60)-INT(ABS(K269)/3600)*60,"00"),":",TEXT(ABS(K269)-INT(ABS(K269)/3600)*3600-(INT(ABS(K269)/60)-INT(ABS(K269)/3600)*60)*60,"00")),""))</f>
      </c>
      <c r="M269" s="18">
        <f>IF(ISERROR(VLOOKUP(B269,'2008'!B:I,5,FALSE)),"",IF(K269&lt;0,CONCATENATE("-",INT(ABS(K269)/3600),":",TEXT(INT(ABS(K269)/60)-INT(ABS(K269)/3600)*60,"00"),":",TEXT(ABS(K269)-INT(ABS(K269)/3600)*3600-(INT(ABS(K269)/60)-INT(ABS(K269)/3600)*60)*60,"00")),""))</f>
      </c>
    </row>
    <row r="270" spans="1:13" ht="12.75">
      <c r="A270" s="1">
        <v>269</v>
      </c>
      <c r="B270" s="1" t="s">
        <v>331</v>
      </c>
      <c r="C270" s="1">
        <v>3221</v>
      </c>
      <c r="D270" s="1" t="s">
        <v>14</v>
      </c>
      <c r="E270" s="1"/>
      <c r="F270" s="2">
        <v>0.040879629629629634</v>
      </c>
      <c r="G270" s="8">
        <f t="shared" si="12"/>
        <v>0.002725308641975309</v>
      </c>
      <c r="H270" s="9">
        <f t="shared" si="13"/>
        <v>15.288788221970554</v>
      </c>
      <c r="I270" s="8">
        <f t="shared" si="14"/>
        <v>0.020150462962962967</v>
      </c>
      <c r="J270" s="2">
        <f>IF(ISERROR(VLOOKUP(B270,'2008'!B:I,5,FALSE)),"",VLOOKUP(B270,'2008'!B:I,5,FALSE))</f>
      </c>
      <c r="K270" s="1">
        <f>IF(ISERROR(VLOOKUP(B270,'2008'!B:I,5,FALSE)),"",(HOUR(J270)*3600+MINUTE(J270)*60+SECOND(J270))-(HOUR(F270)*3600+MINUTE(F270)*60+SECOND(F270)))</f>
      </c>
      <c r="L270" s="17">
        <f>IF(ISERROR(VLOOKUP(B270,'2008'!B:I,5,FALSE)),"",IF(K270&gt;=0,CONCATENATE(INT(ABS(K270)/3600),":",TEXT(INT(ABS(K270)/60)-INT(ABS(K270)/3600)*60,"00"),":",TEXT(ABS(K270)-INT(ABS(K270)/3600)*3600-(INT(ABS(K270)/60)-INT(ABS(K270)/3600)*60)*60,"00")),""))</f>
      </c>
      <c r="M270" s="18">
        <f>IF(ISERROR(VLOOKUP(B270,'2008'!B:I,5,FALSE)),"",IF(K270&lt;0,CONCATENATE("-",INT(ABS(K270)/3600),":",TEXT(INT(ABS(K270)/60)-INT(ABS(K270)/3600)*60,"00"),":",TEXT(ABS(K270)-INT(ABS(K270)/3600)*3600-(INT(ABS(K270)/60)-INT(ABS(K270)/3600)*60)*60,"00")),""))</f>
      </c>
    </row>
    <row r="271" spans="1:13" ht="12.75">
      <c r="A271" s="1">
        <v>270</v>
      </c>
      <c r="B271" s="1" t="s">
        <v>332</v>
      </c>
      <c r="C271" s="1">
        <v>3192</v>
      </c>
      <c r="D271" s="1" t="s">
        <v>14</v>
      </c>
      <c r="E271" s="1"/>
      <c r="F271" s="2">
        <v>0.040949074074074075</v>
      </c>
      <c r="G271" s="8">
        <f t="shared" si="12"/>
        <v>0.0027299382716049385</v>
      </c>
      <c r="H271" s="9">
        <f t="shared" si="13"/>
        <v>15.262860373092144</v>
      </c>
      <c r="I271" s="8">
        <f t="shared" si="14"/>
        <v>0.02021990740740741</v>
      </c>
      <c r="J271" s="2">
        <f>IF(ISERROR(VLOOKUP(B271,'2008'!B:I,5,FALSE)),"",VLOOKUP(B271,'2008'!B:I,5,FALSE))</f>
      </c>
      <c r="K271" s="1">
        <f>IF(ISERROR(VLOOKUP(B271,'2008'!B:I,5,FALSE)),"",(HOUR(J271)*3600+MINUTE(J271)*60+SECOND(J271))-(HOUR(F271)*3600+MINUTE(F271)*60+SECOND(F271)))</f>
      </c>
      <c r="L271" s="17">
        <f>IF(ISERROR(VLOOKUP(B271,'2008'!B:I,5,FALSE)),"",IF(K271&gt;=0,CONCATENATE(INT(ABS(K271)/3600),":",TEXT(INT(ABS(K271)/60)-INT(ABS(K271)/3600)*60,"00"),":",TEXT(ABS(K271)-INT(ABS(K271)/3600)*3600-(INT(ABS(K271)/60)-INT(ABS(K271)/3600)*60)*60,"00")),""))</f>
      </c>
      <c r="M271" s="18">
        <f>IF(ISERROR(VLOOKUP(B271,'2008'!B:I,5,FALSE)),"",IF(K271&lt;0,CONCATENATE("-",INT(ABS(K271)/3600),":",TEXT(INT(ABS(K271)/60)-INT(ABS(K271)/3600)*60,"00"),":",TEXT(ABS(K271)-INT(ABS(K271)/3600)*3600-(INT(ABS(K271)/60)-INT(ABS(K271)/3600)*60)*60,"00")),""))</f>
      </c>
    </row>
    <row r="272" spans="1:13" ht="12.75">
      <c r="A272" s="1">
        <v>271</v>
      </c>
      <c r="B272" s="1" t="s">
        <v>333</v>
      </c>
      <c r="C272" s="1">
        <v>3454</v>
      </c>
      <c r="D272" s="1" t="s">
        <v>6</v>
      </c>
      <c r="E272" s="1"/>
      <c r="F272" s="2">
        <v>0.04079861111111111</v>
      </c>
      <c r="G272" s="8">
        <f t="shared" si="12"/>
        <v>0.0027199074074074074</v>
      </c>
      <c r="H272" s="9">
        <f t="shared" si="13"/>
        <v>15.319148936170214</v>
      </c>
      <c r="I272" s="8">
        <f t="shared" si="14"/>
        <v>0.020069444444444445</v>
      </c>
      <c r="J272" s="2">
        <f>IF(ISERROR(VLOOKUP(B272,'2008'!B:I,5,FALSE)),"",VLOOKUP(B272,'2008'!B:I,5,FALSE))</f>
      </c>
      <c r="K272" s="1">
        <f>IF(ISERROR(VLOOKUP(B272,'2008'!B:I,5,FALSE)),"",(HOUR(J272)*3600+MINUTE(J272)*60+SECOND(J272))-(HOUR(F272)*3600+MINUTE(F272)*60+SECOND(F272)))</f>
      </c>
      <c r="L272" s="17">
        <f>IF(ISERROR(VLOOKUP(B272,'2008'!B:I,5,FALSE)),"",IF(K272&gt;=0,CONCATENATE(INT(ABS(K272)/3600),":",TEXT(INT(ABS(K272)/60)-INT(ABS(K272)/3600)*60,"00"),":",TEXT(ABS(K272)-INT(ABS(K272)/3600)*3600-(INT(ABS(K272)/60)-INT(ABS(K272)/3600)*60)*60,"00")),""))</f>
      </c>
      <c r="M272" s="18">
        <f>IF(ISERROR(VLOOKUP(B272,'2008'!B:I,5,FALSE)),"",IF(K272&lt;0,CONCATENATE("-",INT(ABS(K272)/3600),":",TEXT(INT(ABS(K272)/60)-INT(ABS(K272)/3600)*60,"00"),":",TEXT(ABS(K272)-INT(ABS(K272)/3600)*3600-(INT(ABS(K272)/60)-INT(ABS(K272)/3600)*60)*60,"00")),""))</f>
      </c>
    </row>
    <row r="273" spans="1:13" ht="12.75">
      <c r="A273" s="1">
        <v>272</v>
      </c>
      <c r="B273" s="1" t="s">
        <v>334</v>
      </c>
      <c r="C273" s="1">
        <v>3354</v>
      </c>
      <c r="D273" s="1" t="s">
        <v>1</v>
      </c>
      <c r="E273" s="1" t="s">
        <v>117</v>
      </c>
      <c r="F273" s="2">
        <v>0.04082175925925926</v>
      </c>
      <c r="G273" s="8">
        <f t="shared" si="12"/>
        <v>0.0027214506172839508</v>
      </c>
      <c r="H273" s="9">
        <f t="shared" si="13"/>
        <v>15.310462149135242</v>
      </c>
      <c r="I273" s="8">
        <f t="shared" si="14"/>
        <v>0.020092592592592592</v>
      </c>
      <c r="J273" s="2">
        <f>IF(ISERROR(VLOOKUP(B273,'2008'!B:I,5,FALSE)),"",VLOOKUP(B273,'2008'!B:I,5,FALSE))</f>
      </c>
      <c r="K273" s="1">
        <f>IF(ISERROR(VLOOKUP(B273,'2008'!B:I,5,FALSE)),"",(HOUR(J273)*3600+MINUTE(J273)*60+SECOND(J273))-(HOUR(F273)*3600+MINUTE(F273)*60+SECOND(F273)))</f>
      </c>
      <c r="L273" s="17">
        <f>IF(ISERROR(VLOOKUP(B273,'2008'!B:I,5,FALSE)),"",IF(K273&gt;=0,CONCATENATE(INT(ABS(K273)/3600),":",TEXT(INT(ABS(K273)/60)-INT(ABS(K273)/3600)*60,"00"),":",TEXT(ABS(K273)-INT(ABS(K273)/3600)*3600-(INT(ABS(K273)/60)-INT(ABS(K273)/3600)*60)*60,"00")),""))</f>
      </c>
      <c r="M273" s="18">
        <f>IF(ISERROR(VLOOKUP(B273,'2008'!B:I,5,FALSE)),"",IF(K273&lt;0,CONCATENATE("-",INT(ABS(K273)/3600),":",TEXT(INT(ABS(K273)/60)-INT(ABS(K273)/3600)*60,"00"),":",TEXT(ABS(K273)-INT(ABS(K273)/3600)*3600-(INT(ABS(K273)/60)-INT(ABS(K273)/3600)*60)*60,"00")),""))</f>
      </c>
    </row>
    <row r="274" spans="1:13" ht="12.75">
      <c r="A274" s="1">
        <v>273</v>
      </c>
      <c r="B274" s="1" t="s">
        <v>335</v>
      </c>
      <c r="C274" s="1">
        <v>3222</v>
      </c>
      <c r="D274" s="1" t="s">
        <v>35</v>
      </c>
      <c r="E274" s="1" t="s">
        <v>117</v>
      </c>
      <c r="F274" s="2">
        <v>0.04083333333333333</v>
      </c>
      <c r="G274" s="8">
        <f t="shared" si="12"/>
        <v>0.0027222222222222222</v>
      </c>
      <c r="H274" s="9">
        <f t="shared" si="13"/>
        <v>15.306122448979592</v>
      </c>
      <c r="I274" s="8">
        <f t="shared" si="14"/>
        <v>0.020104166666666666</v>
      </c>
      <c r="J274" s="2">
        <f>IF(ISERROR(VLOOKUP(B274,'2008'!B:I,5,FALSE)),"",VLOOKUP(B274,'2008'!B:I,5,FALSE))</f>
      </c>
      <c r="K274" s="1">
        <f>IF(ISERROR(VLOOKUP(B274,'2008'!B:I,5,FALSE)),"",(HOUR(J274)*3600+MINUTE(J274)*60+SECOND(J274))-(HOUR(F274)*3600+MINUTE(F274)*60+SECOND(F274)))</f>
      </c>
      <c r="L274" s="17">
        <f>IF(ISERROR(VLOOKUP(B274,'2008'!B:I,5,FALSE)),"",IF(K274&gt;=0,CONCATENATE(INT(ABS(K274)/3600),":",TEXT(INT(ABS(K274)/60)-INT(ABS(K274)/3600)*60,"00"),":",TEXT(ABS(K274)-INT(ABS(K274)/3600)*3600-(INT(ABS(K274)/60)-INT(ABS(K274)/3600)*60)*60,"00")),""))</f>
      </c>
      <c r="M274" s="18">
        <f>IF(ISERROR(VLOOKUP(B274,'2008'!B:I,5,FALSE)),"",IF(K274&lt;0,CONCATENATE("-",INT(ABS(K274)/3600),":",TEXT(INT(ABS(K274)/60)-INT(ABS(K274)/3600)*60,"00"),":",TEXT(ABS(K274)-INT(ABS(K274)/3600)*3600-(INT(ABS(K274)/60)-INT(ABS(K274)/3600)*60)*60,"00")),""))</f>
      </c>
    </row>
    <row r="275" spans="1:13" ht="12.75">
      <c r="A275" s="1">
        <v>274</v>
      </c>
      <c r="B275" s="1" t="s">
        <v>336</v>
      </c>
      <c r="C275" s="1">
        <v>3176</v>
      </c>
      <c r="D275" s="1" t="s">
        <v>35</v>
      </c>
      <c r="E275" s="1" t="s">
        <v>107</v>
      </c>
      <c r="F275" s="2">
        <v>0.04116898148148148</v>
      </c>
      <c r="G275" s="8">
        <f t="shared" si="12"/>
        <v>0.0027445987654320988</v>
      </c>
      <c r="H275" s="9">
        <f t="shared" si="13"/>
        <v>15.181332583637898</v>
      </c>
      <c r="I275" s="8">
        <f t="shared" si="14"/>
        <v>0.020439814814814813</v>
      </c>
      <c r="J275" s="2">
        <f>IF(ISERROR(VLOOKUP(B275,'2008'!B:I,5,FALSE)),"",VLOOKUP(B275,'2008'!B:I,5,FALSE))</f>
      </c>
      <c r="K275" s="1">
        <f>IF(ISERROR(VLOOKUP(B275,'2008'!B:I,5,FALSE)),"",(HOUR(J275)*3600+MINUTE(J275)*60+SECOND(J275))-(HOUR(F275)*3600+MINUTE(F275)*60+SECOND(F275)))</f>
      </c>
      <c r="L275" s="17">
        <f>IF(ISERROR(VLOOKUP(B275,'2008'!B:I,5,FALSE)),"",IF(K275&gt;=0,CONCATENATE(INT(ABS(K275)/3600),":",TEXT(INT(ABS(K275)/60)-INT(ABS(K275)/3600)*60,"00"),":",TEXT(ABS(K275)-INT(ABS(K275)/3600)*3600-(INT(ABS(K275)/60)-INT(ABS(K275)/3600)*60)*60,"00")),""))</f>
      </c>
      <c r="M275" s="18">
        <f>IF(ISERROR(VLOOKUP(B275,'2008'!B:I,5,FALSE)),"",IF(K275&lt;0,CONCATENATE("-",INT(ABS(K275)/3600),":",TEXT(INT(ABS(K275)/60)-INT(ABS(K275)/3600)*60,"00"),":",TEXT(ABS(K275)-INT(ABS(K275)/3600)*3600-(INT(ABS(K275)/60)-INT(ABS(K275)/3600)*60)*60,"00")),""))</f>
      </c>
    </row>
    <row r="276" spans="1:13" ht="12.75">
      <c r="A276" s="1">
        <v>275</v>
      </c>
      <c r="B276" s="1" t="s">
        <v>337</v>
      </c>
      <c r="C276" s="1">
        <v>3181</v>
      </c>
      <c r="D276" s="1" t="s">
        <v>14</v>
      </c>
      <c r="E276" s="1"/>
      <c r="F276" s="2">
        <v>0.040983796296296296</v>
      </c>
      <c r="G276" s="8">
        <f t="shared" si="12"/>
        <v>0.002732253086419753</v>
      </c>
      <c r="H276" s="9">
        <f t="shared" si="13"/>
        <v>15.249929398475008</v>
      </c>
      <c r="I276" s="8">
        <f t="shared" si="14"/>
        <v>0.02025462962962963</v>
      </c>
      <c r="J276" s="2">
        <f>IF(ISERROR(VLOOKUP(B276,'2008'!B:I,5,FALSE)),"",VLOOKUP(B276,'2008'!B:I,5,FALSE))</f>
      </c>
      <c r="K276" s="1">
        <f>IF(ISERROR(VLOOKUP(B276,'2008'!B:I,5,FALSE)),"",(HOUR(J276)*3600+MINUTE(J276)*60+SECOND(J276))-(HOUR(F276)*3600+MINUTE(F276)*60+SECOND(F276)))</f>
      </c>
      <c r="L276" s="17">
        <f>IF(ISERROR(VLOOKUP(B276,'2008'!B:I,5,FALSE)),"",IF(K276&gt;=0,CONCATENATE(INT(ABS(K276)/3600),":",TEXT(INT(ABS(K276)/60)-INT(ABS(K276)/3600)*60,"00"),":",TEXT(ABS(K276)-INT(ABS(K276)/3600)*3600-(INT(ABS(K276)/60)-INT(ABS(K276)/3600)*60)*60,"00")),""))</f>
      </c>
      <c r="M276" s="18">
        <f>IF(ISERROR(VLOOKUP(B276,'2008'!B:I,5,FALSE)),"",IF(K276&lt;0,CONCATENATE("-",INT(ABS(K276)/3600),":",TEXT(INT(ABS(K276)/60)-INT(ABS(K276)/3600)*60,"00"),":",TEXT(ABS(K276)-INT(ABS(K276)/3600)*3600-(INT(ABS(K276)/60)-INT(ABS(K276)/3600)*60)*60,"00")),""))</f>
      </c>
    </row>
    <row r="277" spans="1:13" ht="12.75">
      <c r="A277" s="1">
        <v>276</v>
      </c>
      <c r="B277" s="1" t="s">
        <v>338</v>
      </c>
      <c r="C277" s="1">
        <v>3373</v>
      </c>
      <c r="D277" s="1" t="s">
        <v>6</v>
      </c>
      <c r="E277" s="1"/>
      <c r="F277" s="2">
        <v>0.04096064814814815</v>
      </c>
      <c r="G277" s="8">
        <f t="shared" si="12"/>
        <v>0.00273070987654321</v>
      </c>
      <c r="H277" s="9">
        <f t="shared" si="13"/>
        <v>15.258547612319864</v>
      </c>
      <c r="I277" s="8">
        <f t="shared" si="14"/>
        <v>0.020231481481481482</v>
      </c>
      <c r="J277" s="2">
        <f>IF(ISERROR(VLOOKUP(B277,'2008'!B:I,5,FALSE)),"",VLOOKUP(B277,'2008'!B:I,5,FALSE))</f>
      </c>
      <c r="K277" s="1">
        <f>IF(ISERROR(VLOOKUP(B277,'2008'!B:I,5,FALSE)),"",(HOUR(J277)*3600+MINUTE(J277)*60+SECOND(J277))-(HOUR(F277)*3600+MINUTE(F277)*60+SECOND(F277)))</f>
      </c>
      <c r="L277" s="17">
        <f>IF(ISERROR(VLOOKUP(B277,'2008'!B:I,5,FALSE)),"",IF(K277&gt;=0,CONCATENATE(INT(ABS(K277)/3600),":",TEXT(INT(ABS(K277)/60)-INT(ABS(K277)/3600)*60,"00"),":",TEXT(ABS(K277)-INT(ABS(K277)/3600)*3600-(INT(ABS(K277)/60)-INT(ABS(K277)/3600)*60)*60,"00")),""))</f>
      </c>
      <c r="M277" s="18">
        <f>IF(ISERROR(VLOOKUP(B277,'2008'!B:I,5,FALSE)),"",IF(K277&lt;0,CONCATENATE("-",INT(ABS(K277)/3600),":",TEXT(INT(ABS(K277)/60)-INT(ABS(K277)/3600)*60,"00"),":",TEXT(ABS(K277)-INT(ABS(K277)/3600)*3600-(INT(ABS(K277)/60)-INT(ABS(K277)/3600)*60)*60,"00")),""))</f>
      </c>
    </row>
    <row r="278" spans="1:13" ht="12.75">
      <c r="A278" s="1">
        <v>277</v>
      </c>
      <c r="B278" s="1" t="s">
        <v>339</v>
      </c>
      <c r="C278" s="1">
        <v>3250</v>
      </c>
      <c r="D278" s="1" t="s">
        <v>14</v>
      </c>
      <c r="E278" s="1"/>
      <c r="F278" s="2">
        <v>0.0410300925925926</v>
      </c>
      <c r="G278" s="8">
        <f t="shared" si="12"/>
        <v>0.00273533950617284</v>
      </c>
      <c r="H278" s="9">
        <f t="shared" si="13"/>
        <v>15.2327221438646</v>
      </c>
      <c r="I278" s="8">
        <f t="shared" si="14"/>
        <v>0.02030092592592593</v>
      </c>
      <c r="J278" s="2">
        <f>IF(ISERROR(VLOOKUP(B278,'2008'!B:I,5,FALSE)),"",VLOOKUP(B278,'2008'!B:I,5,FALSE))</f>
      </c>
      <c r="K278" s="1">
        <f>IF(ISERROR(VLOOKUP(B278,'2008'!B:I,5,FALSE)),"",(HOUR(J278)*3600+MINUTE(J278)*60+SECOND(J278))-(HOUR(F278)*3600+MINUTE(F278)*60+SECOND(F278)))</f>
      </c>
      <c r="L278" s="17">
        <f>IF(ISERROR(VLOOKUP(B278,'2008'!B:I,5,FALSE)),"",IF(K278&gt;=0,CONCATENATE(INT(ABS(K278)/3600),":",TEXT(INT(ABS(K278)/60)-INT(ABS(K278)/3600)*60,"00"),":",TEXT(ABS(K278)-INT(ABS(K278)/3600)*3600-(INT(ABS(K278)/60)-INT(ABS(K278)/3600)*60)*60,"00")),""))</f>
      </c>
      <c r="M278" s="18">
        <f>IF(ISERROR(VLOOKUP(B278,'2008'!B:I,5,FALSE)),"",IF(K278&lt;0,CONCATENATE("-",INT(ABS(K278)/3600),":",TEXT(INT(ABS(K278)/60)-INT(ABS(K278)/3600)*60,"00"),":",TEXT(ABS(K278)-INT(ABS(K278)/3600)*3600-(INT(ABS(K278)/60)-INT(ABS(K278)/3600)*60)*60,"00")),""))</f>
      </c>
    </row>
    <row r="279" spans="1:13" ht="12.75">
      <c r="A279" s="1">
        <v>278</v>
      </c>
      <c r="B279" s="1" t="s">
        <v>340</v>
      </c>
      <c r="C279" s="1">
        <v>3290</v>
      </c>
      <c r="D279" s="1" t="s">
        <v>6</v>
      </c>
      <c r="E279" s="1" t="s">
        <v>117</v>
      </c>
      <c r="F279" s="2">
        <v>0.041157407407407406</v>
      </c>
      <c r="G279" s="8">
        <f t="shared" si="12"/>
        <v>0.002743827160493827</v>
      </c>
      <c r="H279" s="9">
        <f t="shared" si="13"/>
        <v>15.185601799775029</v>
      </c>
      <c r="I279" s="8">
        <f t="shared" si="14"/>
        <v>0.02042824074074074</v>
      </c>
      <c r="J279" s="2">
        <f>IF(ISERROR(VLOOKUP(B279,'2008'!B:I,5,FALSE)),"",VLOOKUP(B279,'2008'!B:I,5,FALSE))</f>
        <v>0.03434027777777778</v>
      </c>
      <c r="K279" s="1">
        <f>IF(ISERROR(VLOOKUP(B279,'2008'!B:I,5,FALSE)),"",(HOUR(J279)*3600+MINUTE(J279)*60+SECOND(J279))-(HOUR(F279)*3600+MINUTE(F279)*60+SECOND(F279)))</f>
        <v>-589</v>
      </c>
      <c r="L279" s="17">
        <f>IF(ISERROR(VLOOKUP(B279,'2008'!B:I,5,FALSE)),"",IF(K279&gt;=0,CONCATENATE(INT(ABS(K279)/3600),":",TEXT(INT(ABS(K279)/60)-INT(ABS(K279)/3600)*60,"00"),":",TEXT(ABS(K279)-INT(ABS(K279)/3600)*3600-(INT(ABS(K279)/60)-INT(ABS(K279)/3600)*60)*60,"00")),""))</f>
      </c>
      <c r="M279" s="18" t="str">
        <f>IF(ISERROR(VLOOKUP(B279,'2008'!B:I,5,FALSE)),"",IF(K279&lt;0,CONCATENATE("-",INT(ABS(K279)/3600),":",TEXT(INT(ABS(K279)/60)-INT(ABS(K279)/3600)*60,"00"),":",TEXT(ABS(K279)-INT(ABS(K279)/3600)*3600-(INT(ABS(K279)/60)-INT(ABS(K279)/3600)*60)*60,"00")),""))</f>
        <v>-0:09:49</v>
      </c>
    </row>
    <row r="280" spans="1:13" ht="12.75">
      <c r="A280" s="1">
        <v>279</v>
      </c>
      <c r="B280" s="1" t="s">
        <v>341</v>
      </c>
      <c r="C280" s="1">
        <v>3331</v>
      </c>
      <c r="D280" s="1" t="s">
        <v>6</v>
      </c>
      <c r="E280" s="1" t="s">
        <v>195</v>
      </c>
      <c r="F280" s="2">
        <v>0.04179398148148148</v>
      </c>
      <c r="G280" s="8">
        <f t="shared" si="12"/>
        <v>0.002786265432098765</v>
      </c>
      <c r="H280" s="9">
        <f t="shared" si="13"/>
        <v>14.954306286347272</v>
      </c>
      <c r="I280" s="8">
        <f t="shared" si="14"/>
        <v>0.021064814814814814</v>
      </c>
      <c r="J280" s="2">
        <f>IF(ISERROR(VLOOKUP(B280,'2008'!B:I,5,FALSE)),"",VLOOKUP(B280,'2008'!B:I,5,FALSE))</f>
      </c>
      <c r="K280" s="1">
        <f>IF(ISERROR(VLOOKUP(B280,'2008'!B:I,5,FALSE)),"",(HOUR(J280)*3600+MINUTE(J280)*60+SECOND(J280))-(HOUR(F280)*3600+MINUTE(F280)*60+SECOND(F280)))</f>
      </c>
      <c r="L280" s="17">
        <f>IF(ISERROR(VLOOKUP(B280,'2008'!B:I,5,FALSE)),"",IF(K280&gt;=0,CONCATENATE(INT(ABS(K280)/3600),":",TEXT(INT(ABS(K280)/60)-INT(ABS(K280)/3600)*60,"00"),":",TEXT(ABS(K280)-INT(ABS(K280)/3600)*3600-(INT(ABS(K280)/60)-INT(ABS(K280)/3600)*60)*60,"00")),""))</f>
      </c>
      <c r="M280" s="18">
        <f>IF(ISERROR(VLOOKUP(B280,'2008'!B:I,5,FALSE)),"",IF(K280&lt;0,CONCATENATE("-",INT(ABS(K280)/3600),":",TEXT(INT(ABS(K280)/60)-INT(ABS(K280)/3600)*60,"00"),":",TEXT(ABS(K280)-INT(ABS(K280)/3600)*3600-(INT(ABS(K280)/60)-INT(ABS(K280)/3600)*60)*60,"00")),""))</f>
      </c>
    </row>
    <row r="281" spans="1:13" ht="12.75">
      <c r="A281" s="1">
        <v>280</v>
      </c>
      <c r="B281" s="1" t="s">
        <v>342</v>
      </c>
      <c r="C281" s="1">
        <v>3362</v>
      </c>
      <c r="D281" s="1" t="s">
        <v>6</v>
      </c>
      <c r="E281" s="1"/>
      <c r="F281" s="2">
        <v>0.04287037037037037</v>
      </c>
      <c r="G281" s="8">
        <f t="shared" si="12"/>
        <v>0.002858024691358025</v>
      </c>
      <c r="H281" s="9">
        <f t="shared" si="13"/>
        <v>14.578833693304539</v>
      </c>
      <c r="I281" s="8">
        <f t="shared" si="14"/>
        <v>0.022141203703703705</v>
      </c>
      <c r="J281" s="2">
        <f>IF(ISERROR(VLOOKUP(B281,'2008'!B:I,5,FALSE)),"",VLOOKUP(B281,'2008'!B:I,5,FALSE))</f>
        <v>0.02546296296296296</v>
      </c>
      <c r="K281" s="1">
        <f>IF(ISERROR(VLOOKUP(B281,'2008'!B:I,5,FALSE)),"",(HOUR(J281)*3600+MINUTE(J281)*60+SECOND(J281))-(HOUR(F281)*3600+MINUTE(F281)*60+SECOND(F281)))</f>
        <v>-1504</v>
      </c>
      <c r="L281" s="17">
        <f>IF(ISERROR(VLOOKUP(B281,'2008'!B:I,5,FALSE)),"",IF(K281&gt;=0,CONCATENATE(INT(ABS(K281)/3600),":",TEXT(INT(ABS(K281)/60)-INT(ABS(K281)/3600)*60,"00"),":",TEXT(ABS(K281)-INT(ABS(K281)/3600)*3600-(INT(ABS(K281)/60)-INT(ABS(K281)/3600)*60)*60,"00")),""))</f>
      </c>
      <c r="M281" s="18" t="str">
        <f>IF(ISERROR(VLOOKUP(B281,'2008'!B:I,5,FALSE)),"",IF(K281&lt;0,CONCATENATE("-",INT(ABS(K281)/3600),":",TEXT(INT(ABS(K281)/60)-INT(ABS(K281)/3600)*60,"00"),":",TEXT(ABS(K281)-INT(ABS(K281)/3600)*3600-(INT(ABS(K281)/60)-INT(ABS(K281)/3600)*60)*60,"00")),""))</f>
        <v>-0:25:04</v>
      </c>
    </row>
    <row r="282" spans="1:13" ht="12.75">
      <c r="A282" s="1">
        <v>281</v>
      </c>
      <c r="B282" s="1" t="s">
        <v>343</v>
      </c>
      <c r="C282" s="1">
        <v>3169</v>
      </c>
      <c r="D282" s="1" t="s">
        <v>35</v>
      </c>
      <c r="E282" s="1"/>
      <c r="F282" s="2">
        <v>0.04282407407407407</v>
      </c>
      <c r="G282" s="8">
        <f t="shared" si="12"/>
        <v>0.002854938271604938</v>
      </c>
      <c r="H282" s="9">
        <f t="shared" si="13"/>
        <v>14.594594594594597</v>
      </c>
      <c r="I282" s="8">
        <f t="shared" si="14"/>
        <v>0.022094907407407403</v>
      </c>
      <c r="J282" s="2">
        <f>IF(ISERROR(VLOOKUP(B282,'2008'!B:I,5,FALSE)),"",VLOOKUP(B282,'2008'!B:I,5,FALSE))</f>
      </c>
      <c r="K282" s="1">
        <f>IF(ISERROR(VLOOKUP(B282,'2008'!B:I,5,FALSE)),"",(HOUR(J282)*3600+MINUTE(J282)*60+SECOND(J282))-(HOUR(F282)*3600+MINUTE(F282)*60+SECOND(F282)))</f>
      </c>
      <c r="L282" s="17">
        <f>IF(ISERROR(VLOOKUP(B282,'2008'!B:I,5,FALSE)),"",IF(K282&gt;=0,CONCATENATE(INT(ABS(K282)/3600),":",TEXT(INT(ABS(K282)/60)-INT(ABS(K282)/3600)*60,"00"),":",TEXT(ABS(K282)-INT(ABS(K282)/3600)*3600-(INT(ABS(K282)/60)-INT(ABS(K282)/3600)*60)*60,"00")),""))</f>
      </c>
      <c r="M282" s="18">
        <f>IF(ISERROR(VLOOKUP(B282,'2008'!B:I,5,FALSE)),"",IF(K282&lt;0,CONCATENATE("-",INT(ABS(K282)/3600),":",TEXT(INT(ABS(K282)/60)-INT(ABS(K282)/3600)*60,"00"),":",TEXT(ABS(K282)-INT(ABS(K282)/3600)*3600-(INT(ABS(K282)/60)-INT(ABS(K282)/3600)*60)*60,"00")),""))</f>
      </c>
    </row>
    <row r="283" spans="1:13" ht="12.75">
      <c r="A283" s="1">
        <v>282</v>
      </c>
      <c r="B283" s="1" t="s">
        <v>344</v>
      </c>
      <c r="C283" s="1">
        <v>3184</v>
      </c>
      <c r="D283" s="1" t="s">
        <v>14</v>
      </c>
      <c r="E283" s="1" t="s">
        <v>160</v>
      </c>
      <c r="F283" s="2">
        <v>0.0440162037037037</v>
      </c>
      <c r="G283" s="8">
        <f t="shared" si="12"/>
        <v>0.0029344135802469138</v>
      </c>
      <c r="H283" s="9">
        <f t="shared" si="13"/>
        <v>14.199316329213776</v>
      </c>
      <c r="I283" s="8">
        <f t="shared" si="14"/>
        <v>0.023287037037037037</v>
      </c>
      <c r="J283" s="2">
        <f>IF(ISERROR(VLOOKUP(B283,'2008'!B:I,5,FALSE)),"",VLOOKUP(B283,'2008'!B:I,5,FALSE))</f>
      </c>
      <c r="K283" s="1">
        <f>IF(ISERROR(VLOOKUP(B283,'2008'!B:I,5,FALSE)),"",(HOUR(J283)*3600+MINUTE(J283)*60+SECOND(J283))-(HOUR(F283)*3600+MINUTE(F283)*60+SECOND(F283)))</f>
      </c>
      <c r="L283" s="17">
        <f>IF(ISERROR(VLOOKUP(B283,'2008'!B:I,5,FALSE)),"",IF(K283&gt;=0,CONCATENATE(INT(ABS(K283)/3600),":",TEXT(INT(ABS(K283)/60)-INT(ABS(K283)/3600)*60,"00"),":",TEXT(ABS(K283)-INT(ABS(K283)/3600)*3600-(INT(ABS(K283)/60)-INT(ABS(K283)/3600)*60)*60,"00")),""))</f>
      </c>
      <c r="M283" s="18">
        <f>IF(ISERROR(VLOOKUP(B283,'2008'!B:I,5,FALSE)),"",IF(K283&lt;0,CONCATENATE("-",INT(ABS(K283)/3600),":",TEXT(INT(ABS(K283)/60)-INT(ABS(K283)/3600)*60,"00"),":",TEXT(ABS(K283)-INT(ABS(K283)/3600)*3600-(INT(ABS(K283)/60)-INT(ABS(K283)/3600)*60)*60,"00")),""))</f>
      </c>
    </row>
    <row r="284" spans="1:13" ht="12.75">
      <c r="A284" s="1">
        <v>283</v>
      </c>
      <c r="B284" s="1" t="s">
        <v>345</v>
      </c>
      <c r="C284" s="1">
        <v>338</v>
      </c>
      <c r="D284" s="1" t="s">
        <v>1</v>
      </c>
      <c r="E284" s="1" t="s">
        <v>33</v>
      </c>
      <c r="F284" s="2">
        <v>0.05199074074074075</v>
      </c>
      <c r="G284" s="8">
        <f t="shared" si="12"/>
        <v>0.00346604938271605</v>
      </c>
      <c r="H284" s="9">
        <f t="shared" si="13"/>
        <v>12.021371326803205</v>
      </c>
      <c r="I284" s="8">
        <f t="shared" si="14"/>
        <v>0.03126157407407408</v>
      </c>
      <c r="J284" s="2">
        <f>IF(ISERROR(VLOOKUP(B284,'2008'!B:I,5,FALSE)),"",VLOOKUP(B284,'2008'!B:I,5,FALSE))</f>
      </c>
      <c r="K284" s="1">
        <f>IF(ISERROR(VLOOKUP(B284,'2008'!B:I,5,FALSE)),"",(HOUR(J284)*3600+MINUTE(J284)*60+SECOND(J284))-(HOUR(F284)*3600+MINUTE(F284)*60+SECOND(F284)))</f>
      </c>
      <c r="L284" s="17">
        <f>IF(ISERROR(VLOOKUP(B284,'2008'!B:I,5,FALSE)),"",IF(K284&gt;=0,CONCATENATE(INT(ABS(K284)/3600),":",TEXT(INT(ABS(K284)/60)-INT(ABS(K284)/3600)*60,"00"),":",TEXT(ABS(K284)-INT(ABS(K284)/3600)*3600-(INT(ABS(K284)/60)-INT(ABS(K284)/3600)*60)*60,"00")),""))</f>
      </c>
      <c r="M284" s="18">
        <f>IF(ISERROR(VLOOKUP(B284,'2008'!B:I,5,FALSE)),"",IF(K284&lt;0,CONCATENATE("-",INT(ABS(K284)/3600),":",TEXT(INT(ABS(K284)/60)-INT(ABS(K284)/3600)*60,"00"),":",TEXT(ABS(K284)-INT(ABS(K284)/3600)*3600-(INT(ABS(K284)/60)-INT(ABS(K284)/3600)*60)*60,"00")),""))</f>
      </c>
    </row>
    <row r="285" spans="1:13" ht="12.75">
      <c r="A285" s="1">
        <v>284</v>
      </c>
      <c r="B285" s="1" t="s">
        <v>346</v>
      </c>
      <c r="C285" s="1">
        <v>3209</v>
      </c>
      <c r="D285" s="1" t="s">
        <v>14</v>
      </c>
      <c r="E285" s="1" t="s">
        <v>33</v>
      </c>
      <c r="F285" s="2">
        <v>0.08288194444444445</v>
      </c>
      <c r="G285" s="8">
        <f t="shared" si="12"/>
        <v>0.005525462962962964</v>
      </c>
      <c r="H285" s="9">
        <f t="shared" si="13"/>
        <v>7.5408462505236695</v>
      </c>
      <c r="I285" s="8">
        <f t="shared" si="14"/>
        <v>0.062152777777777786</v>
      </c>
      <c r="J285" s="2">
        <f>IF(ISERROR(VLOOKUP(B285,'2008'!B:I,5,FALSE)),"",VLOOKUP(B285,'2008'!B:I,5,FALSE))</f>
      </c>
      <c r="K285" s="1">
        <f>IF(ISERROR(VLOOKUP(B285,'2008'!B:I,5,FALSE)),"",(HOUR(J285)*3600+MINUTE(J285)*60+SECOND(J285))-(HOUR(F285)*3600+MINUTE(F285)*60+SECOND(F285)))</f>
      </c>
      <c r="L285" s="17">
        <f>IF(ISERROR(VLOOKUP(B285,'2008'!B:I,5,FALSE)),"",IF(K285&gt;=0,CONCATENATE(INT(ABS(K285)/3600),":",TEXT(INT(ABS(K285)/60)-INT(ABS(K285)/3600)*60,"00"),":",TEXT(ABS(K285)-INT(ABS(K285)/3600)*3600-(INT(ABS(K285)/60)-INT(ABS(K285)/3600)*60)*60,"00")),""))</f>
      </c>
      <c r="M285" s="18">
        <f>IF(ISERROR(VLOOKUP(B285,'2008'!B:I,5,FALSE)),"",IF(K285&lt;0,CONCATENATE("-",INT(ABS(K285)/3600),":",TEXT(INT(ABS(K285)/60)-INT(ABS(K285)/3600)*60,"00"),":",TEXT(ABS(K285)-INT(ABS(K285)/3600)*3600-(INT(ABS(K285)/60)-INT(ABS(K285)/3600)*60)*60,"00")),""))</f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 DE IRUN/IRUNGO UDALA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PASTOR_ROBERTO</dc:creator>
  <cp:keywords/>
  <dc:description/>
  <cp:lastModifiedBy>PASTOR_ROBERTO</cp:lastModifiedBy>
  <dcterms:created xsi:type="dcterms:W3CDTF">2009-10-19T07:02:09Z</dcterms:created>
  <dcterms:modified xsi:type="dcterms:W3CDTF">2009-10-19T08:10:05Z</dcterms:modified>
  <cp:category/>
  <cp:version/>
  <cp:contentType/>
  <cp:contentStatus/>
</cp:coreProperties>
</file>