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1"/>
  </bookViews>
  <sheets>
    <sheet name="2008" sheetId="1" r:id="rId1"/>
    <sheet name="2009" sheetId="2" r:id="rId2"/>
  </sheets>
  <definedNames>
    <definedName name="Rq_Export_Classement_Excel_3" localSheetId="0">'2008'!$B$1:$N$167</definedName>
    <definedName name="Rq_Export_Classement_Excel_3">'2009'!$B$1:$M$177</definedName>
  </definedNames>
  <calcPr fullCalcOnLoad="1"/>
</workbook>
</file>

<file path=xl/sharedStrings.xml><?xml version="1.0" encoding="utf-8"?>
<sst xmlns="http://schemas.openxmlformats.org/spreadsheetml/2006/main" count="2589" uniqueCount="1054">
  <si>
    <t>CLT</t>
  </si>
  <si>
    <t>TEMPS</t>
  </si>
  <si>
    <t>DOS</t>
  </si>
  <si>
    <t>NOM</t>
  </si>
  <si>
    <t>PRENOM</t>
  </si>
  <si>
    <t>CLUB</t>
  </si>
  <si>
    <t>LICENCE</t>
  </si>
  <si>
    <t>SEXE</t>
  </si>
  <si>
    <t>CLAS SEXE</t>
  </si>
  <si>
    <t>CAT</t>
  </si>
  <si>
    <t>CLAS CAT</t>
  </si>
  <si>
    <t>ECART H/F</t>
  </si>
  <si>
    <t>00:31:48</t>
  </si>
  <si>
    <t>MIQUEU</t>
  </si>
  <si>
    <t>Sebastien</t>
  </si>
  <si>
    <t>LOURDES ROLLER</t>
  </si>
  <si>
    <t>M</t>
  </si>
  <si>
    <t>SEM</t>
  </si>
  <si>
    <t>00:00:00</t>
  </si>
  <si>
    <t>00:32:11</t>
  </si>
  <si>
    <t>ROUMAGNAC</t>
  </si>
  <si>
    <t>Aurelien</t>
  </si>
  <si>
    <t>PIBRAC</t>
  </si>
  <si>
    <t>CAM</t>
  </si>
  <si>
    <t>00:00:23</t>
  </si>
  <si>
    <t>CABARRY</t>
  </si>
  <si>
    <t>Philippe</t>
  </si>
  <si>
    <t>00:33:48</t>
  </si>
  <si>
    <t>BALDINI</t>
  </si>
  <si>
    <t>Sylvain</t>
  </si>
  <si>
    <t>ROLLER DU TOUCH</t>
  </si>
  <si>
    <t>V1M</t>
  </si>
  <si>
    <t>00:02:00</t>
  </si>
  <si>
    <t>00:34:21</t>
  </si>
  <si>
    <t>SOLA</t>
  </si>
  <si>
    <t>Eric</t>
  </si>
  <si>
    <t>00:02:33</t>
  </si>
  <si>
    <t>MARCO MORAN</t>
  </si>
  <si>
    <t>Maria</t>
  </si>
  <si>
    <t>INDV</t>
  </si>
  <si>
    <t>F</t>
  </si>
  <si>
    <t>SEF</t>
  </si>
  <si>
    <t>00:34:22</t>
  </si>
  <si>
    <t>BRAUD</t>
  </si>
  <si>
    <t>Jean Jacques</t>
  </si>
  <si>
    <t>ROLLER LANDES</t>
  </si>
  <si>
    <t>V2M</t>
  </si>
  <si>
    <t>00:02:34</t>
  </si>
  <si>
    <t>00:34:23</t>
  </si>
  <si>
    <t>BOITEAUD</t>
  </si>
  <si>
    <t>SAM</t>
  </si>
  <si>
    <t>00:02:35</t>
  </si>
  <si>
    <t>MARCQ</t>
  </si>
  <si>
    <t>ARMENDIA GONSALEZ</t>
  </si>
  <si>
    <t>Laura</t>
  </si>
  <si>
    <t>BERRIRO ERE</t>
  </si>
  <si>
    <t>00:00:02</t>
  </si>
  <si>
    <t>00:34:24</t>
  </si>
  <si>
    <t>MARTINEZ  JUANGO</t>
  </si>
  <si>
    <t>Adolfo</t>
  </si>
  <si>
    <t>00:02:36</t>
  </si>
  <si>
    <t>MASSE</t>
  </si>
  <si>
    <t>Stephan</t>
  </si>
  <si>
    <t>TROLLS</t>
  </si>
  <si>
    <t>00:34:25</t>
  </si>
  <si>
    <t>MARGUIN</t>
  </si>
  <si>
    <t>Benjamin</t>
  </si>
  <si>
    <t>ROULEZ ROSE</t>
  </si>
  <si>
    <t>00:02:37</t>
  </si>
  <si>
    <t>00:34:26</t>
  </si>
  <si>
    <t>DAVID</t>
  </si>
  <si>
    <t>Thierry</t>
  </si>
  <si>
    <t>GRENADE ROLLER SKATING</t>
  </si>
  <si>
    <t>00:02:38</t>
  </si>
  <si>
    <t>00:34:27</t>
  </si>
  <si>
    <t>MONNIER</t>
  </si>
  <si>
    <t>Bruno</t>
  </si>
  <si>
    <t>00:02:39</t>
  </si>
  <si>
    <t>CAMBRON</t>
  </si>
  <si>
    <t>Jerome</t>
  </si>
  <si>
    <t>00:34:32</t>
  </si>
  <si>
    <t>LABARRERE</t>
  </si>
  <si>
    <t>Herve</t>
  </si>
  <si>
    <t>00:02:44</t>
  </si>
  <si>
    <t>00:35:01</t>
  </si>
  <si>
    <t>LEPEYTRE</t>
  </si>
  <si>
    <t>Angelique</t>
  </si>
  <si>
    <t>CAF</t>
  </si>
  <si>
    <t>00:00:40</t>
  </si>
  <si>
    <t>00:35:02</t>
  </si>
  <si>
    <t>PAILHAS</t>
  </si>
  <si>
    <t>00:03:14</t>
  </si>
  <si>
    <t>00:35:06</t>
  </si>
  <si>
    <t>REGEREAU</t>
  </si>
  <si>
    <t>Nicolas</t>
  </si>
  <si>
    <t>00:03:18</t>
  </si>
  <si>
    <t>00:35:07</t>
  </si>
  <si>
    <t>BOURDET</t>
  </si>
  <si>
    <t>Christopher</t>
  </si>
  <si>
    <t>00:03:19</t>
  </si>
  <si>
    <t>00:36:29</t>
  </si>
  <si>
    <t>GRACIA LAZARO</t>
  </si>
  <si>
    <t>Carlos</t>
  </si>
  <si>
    <t>00:04:41</t>
  </si>
  <si>
    <t>00:37:35</t>
  </si>
  <si>
    <t>LESGOURGUES</t>
  </si>
  <si>
    <t>Alain</t>
  </si>
  <si>
    <t>00:05:47</t>
  </si>
  <si>
    <t>00:37:37</t>
  </si>
  <si>
    <t>ALIX</t>
  </si>
  <si>
    <t>Stephane</t>
  </si>
  <si>
    <t>00:05:49</t>
  </si>
  <si>
    <t>00:37:39</t>
  </si>
  <si>
    <t>LOCHET</t>
  </si>
  <si>
    <t>00:05:51</t>
  </si>
  <si>
    <t>00:37:41</t>
  </si>
  <si>
    <t>ORTIZ ZABALA</t>
  </si>
  <si>
    <t>Jesus</t>
  </si>
  <si>
    <t>DONOSTIROLLER</t>
  </si>
  <si>
    <t>00:05:53</t>
  </si>
  <si>
    <t>00:37:58</t>
  </si>
  <si>
    <t>SUBERBIOLA UNANUE</t>
  </si>
  <si>
    <t>Iñigo</t>
  </si>
  <si>
    <t>00:06:10</t>
  </si>
  <si>
    <t>00:38:03</t>
  </si>
  <si>
    <t>DE FRUTOS SOTO</t>
  </si>
  <si>
    <t>Julian</t>
  </si>
  <si>
    <t>00:06:15</t>
  </si>
  <si>
    <t>00:38:16</t>
  </si>
  <si>
    <t>JAUREGUI SORA</t>
  </si>
  <si>
    <t>Oscar</t>
  </si>
  <si>
    <t>00:06:28</t>
  </si>
  <si>
    <t>ARBEAU</t>
  </si>
  <si>
    <t>144193</t>
  </si>
  <si>
    <t>00:38:17</t>
  </si>
  <si>
    <t>AZURMENDIA SORONDO</t>
  </si>
  <si>
    <t>Beñat</t>
  </si>
  <si>
    <t>00:06:29</t>
  </si>
  <si>
    <t>00:38:18</t>
  </si>
  <si>
    <t>VIRECOULON</t>
  </si>
  <si>
    <t>Jean Marie</t>
  </si>
  <si>
    <t>00:06:30</t>
  </si>
  <si>
    <t>Eduardo</t>
  </si>
  <si>
    <t>00:38:19</t>
  </si>
  <si>
    <t>CALVO GABIRIA</t>
  </si>
  <si>
    <t>Fernando</t>
  </si>
  <si>
    <t>00:06:31</t>
  </si>
  <si>
    <t>00:38:31</t>
  </si>
  <si>
    <t>PALAU</t>
  </si>
  <si>
    <t>00:06:43</t>
  </si>
  <si>
    <t>00:38:33</t>
  </si>
  <si>
    <t>Amandine</t>
  </si>
  <si>
    <t>00:04:12</t>
  </si>
  <si>
    <t>00:38:36</t>
  </si>
  <si>
    <t>LEMONNIER</t>
  </si>
  <si>
    <t>Cecile</t>
  </si>
  <si>
    <t>00:04:15</t>
  </si>
  <si>
    <t>00:38:37</t>
  </si>
  <si>
    <t>MEURISSE</t>
  </si>
  <si>
    <t>Karine</t>
  </si>
  <si>
    <t>00:04:16</t>
  </si>
  <si>
    <t>00:38:44</t>
  </si>
  <si>
    <t>SAUGER</t>
  </si>
  <si>
    <t>Laurent</t>
  </si>
  <si>
    <t>R2STREET</t>
  </si>
  <si>
    <t>00:06:56</t>
  </si>
  <si>
    <t>00:38:47</t>
  </si>
  <si>
    <t>POUYSEGUR</t>
  </si>
  <si>
    <t>Jean</t>
  </si>
  <si>
    <t>00:06:59</t>
  </si>
  <si>
    <t>00:38:54</t>
  </si>
  <si>
    <t>ESTEBAN</t>
  </si>
  <si>
    <t>00:07:06</t>
  </si>
  <si>
    <t>00:39:00</t>
  </si>
  <si>
    <t>CANCEL</t>
  </si>
  <si>
    <t>Francois</t>
  </si>
  <si>
    <t>00:07:12</t>
  </si>
  <si>
    <t>00:39:03</t>
  </si>
  <si>
    <t>Pablo</t>
  </si>
  <si>
    <t>00:07:15</t>
  </si>
  <si>
    <t>00:39:04</t>
  </si>
  <si>
    <t>CAQUET</t>
  </si>
  <si>
    <t>Didier</t>
  </si>
  <si>
    <t>V3M</t>
  </si>
  <si>
    <t>00:07:16</t>
  </si>
  <si>
    <t>00:39:05</t>
  </si>
  <si>
    <t>GAUZERE</t>
  </si>
  <si>
    <t>00:07:17</t>
  </si>
  <si>
    <t>00:39:40</t>
  </si>
  <si>
    <t>DE JESUS</t>
  </si>
  <si>
    <t>Lidia</t>
  </si>
  <si>
    <t>202560</t>
  </si>
  <si>
    <t>00:05:19</t>
  </si>
  <si>
    <t>Severine</t>
  </si>
  <si>
    <t>00:39:41</t>
  </si>
  <si>
    <t>LOPES</t>
  </si>
  <si>
    <t>David</t>
  </si>
  <si>
    <t>00:07:53</t>
  </si>
  <si>
    <t>00:39:43</t>
  </si>
  <si>
    <t>SKARLATO</t>
  </si>
  <si>
    <t>Patrice</t>
  </si>
  <si>
    <t>00:07:55</t>
  </si>
  <si>
    <t>BELTRAN DELUBIANO</t>
  </si>
  <si>
    <t>LACASSAGNE</t>
  </si>
  <si>
    <t>Jean Noel</t>
  </si>
  <si>
    <t>180443</t>
  </si>
  <si>
    <t>00:39:44</t>
  </si>
  <si>
    <t>MENARD</t>
  </si>
  <si>
    <t>00:07:56</t>
  </si>
  <si>
    <t>Vincent</t>
  </si>
  <si>
    <t>00:39:45</t>
  </si>
  <si>
    <t>LUQUIN DOMINGUEZ</t>
  </si>
  <si>
    <t>Amaia</t>
  </si>
  <si>
    <t>00:05:24</t>
  </si>
  <si>
    <t>GARROT</t>
  </si>
  <si>
    <t>Luc</t>
  </si>
  <si>
    <t>R2 STREET</t>
  </si>
  <si>
    <t>00:07:57</t>
  </si>
  <si>
    <t>00:39:47</t>
  </si>
  <si>
    <t>PASTOR REMIRO</t>
  </si>
  <si>
    <t>Roberto</t>
  </si>
  <si>
    <t>00:07:59</t>
  </si>
  <si>
    <t>NORCA</t>
  </si>
  <si>
    <t>00:39:50</t>
  </si>
  <si>
    <t>FONTEYRAUD</t>
  </si>
  <si>
    <t>Nathalie</t>
  </si>
  <si>
    <t>V1F</t>
  </si>
  <si>
    <t>00:05:29</t>
  </si>
  <si>
    <t>00:39:51</t>
  </si>
  <si>
    <t>MATHON</t>
  </si>
  <si>
    <t>00:08:03</t>
  </si>
  <si>
    <t>SALDUBEHERE</t>
  </si>
  <si>
    <t>00:39:55</t>
  </si>
  <si>
    <t>MENINI</t>
  </si>
  <si>
    <t>00:08:07</t>
  </si>
  <si>
    <t>00:39:57</t>
  </si>
  <si>
    <t>GALMICHE</t>
  </si>
  <si>
    <t>Arnaud</t>
  </si>
  <si>
    <t>00:08:09</t>
  </si>
  <si>
    <t>00:39:58</t>
  </si>
  <si>
    <t>HONTANS</t>
  </si>
  <si>
    <t>Tom</t>
  </si>
  <si>
    <t>00:08:10</t>
  </si>
  <si>
    <t>00:40:45</t>
  </si>
  <si>
    <t>ESCARMENDI EZQUERRA</t>
  </si>
  <si>
    <t>Jose Domingo</t>
  </si>
  <si>
    <t>URDABURU</t>
  </si>
  <si>
    <t>00:08:57</t>
  </si>
  <si>
    <t>BERGES UGARTEMENDIA</t>
  </si>
  <si>
    <t>Ibon</t>
  </si>
  <si>
    <t>00:40:46</t>
  </si>
  <si>
    <t>COQUERET</t>
  </si>
  <si>
    <t>Christine</t>
  </si>
  <si>
    <t>V2F</t>
  </si>
  <si>
    <t>00:06:25</t>
  </si>
  <si>
    <t>00:40:47</t>
  </si>
  <si>
    <t>LABARTHE</t>
  </si>
  <si>
    <t>Stephanie</t>
  </si>
  <si>
    <t>00:06:26</t>
  </si>
  <si>
    <t>00:40:49</t>
  </si>
  <si>
    <t>MAREC</t>
  </si>
  <si>
    <t>154535</t>
  </si>
  <si>
    <t>V4M</t>
  </si>
  <si>
    <t>00:09:01</t>
  </si>
  <si>
    <t>00:41:16</t>
  </si>
  <si>
    <t>LLORENTE SILVESTRE</t>
  </si>
  <si>
    <t>Alberto</t>
  </si>
  <si>
    <t>00:09:28</t>
  </si>
  <si>
    <t>00:41:22</t>
  </si>
  <si>
    <t>NIVET</t>
  </si>
  <si>
    <t>Yann</t>
  </si>
  <si>
    <t>00:09:34</t>
  </si>
  <si>
    <t>00:42:01</t>
  </si>
  <si>
    <t>Maelys</t>
  </si>
  <si>
    <t>00:07:40</t>
  </si>
  <si>
    <t>00:42:03</t>
  </si>
  <si>
    <t>ANTON</t>
  </si>
  <si>
    <t>Cyril</t>
  </si>
  <si>
    <t>00:10:15</t>
  </si>
  <si>
    <t>00:43:29</t>
  </si>
  <si>
    <t>FLAÑO ZUBELZU</t>
  </si>
  <si>
    <t>Iñaki</t>
  </si>
  <si>
    <t>00:11:41</t>
  </si>
  <si>
    <t>00:43:34</t>
  </si>
  <si>
    <t>Patrick</t>
  </si>
  <si>
    <t>00:11:46</t>
  </si>
  <si>
    <t>00:43:35</t>
  </si>
  <si>
    <t>CUVELIER</t>
  </si>
  <si>
    <t>Gilles</t>
  </si>
  <si>
    <t>00:11:47</t>
  </si>
  <si>
    <t>MEYLHEUC</t>
  </si>
  <si>
    <t>Matthieu</t>
  </si>
  <si>
    <t>OGER</t>
  </si>
  <si>
    <t>00:43:36</t>
  </si>
  <si>
    <t>Batiste</t>
  </si>
  <si>
    <t>00:11:48</t>
  </si>
  <si>
    <t>00:43:37</t>
  </si>
  <si>
    <t>00:09:16</t>
  </si>
  <si>
    <t>EYCHENNE</t>
  </si>
  <si>
    <t>Marc</t>
  </si>
  <si>
    <t>00:11:49</t>
  </si>
  <si>
    <t>00:43:38</t>
  </si>
  <si>
    <t>WINDELS</t>
  </si>
  <si>
    <t>00:11:50</t>
  </si>
  <si>
    <t>00:43:41</t>
  </si>
  <si>
    <t>GARCIA LOZANO</t>
  </si>
  <si>
    <t>DBASROLLER BASAURI</t>
  </si>
  <si>
    <t>00:11:53</t>
  </si>
  <si>
    <t>00:43:53</t>
  </si>
  <si>
    <t>PUECH</t>
  </si>
  <si>
    <t>00:12:05</t>
  </si>
  <si>
    <t>RIVEROLA</t>
  </si>
  <si>
    <t>00:43:54</t>
  </si>
  <si>
    <t>BERGER</t>
  </si>
  <si>
    <t>00:12:06</t>
  </si>
  <si>
    <t>00:43:58</t>
  </si>
  <si>
    <t>LASUEN</t>
  </si>
  <si>
    <t>Josephine</t>
  </si>
  <si>
    <t>00:09:37</t>
  </si>
  <si>
    <t>00:44:00</t>
  </si>
  <si>
    <t>TOUREL</t>
  </si>
  <si>
    <t>Julien</t>
  </si>
  <si>
    <t>00:12:12</t>
  </si>
  <si>
    <t>00:44:49</t>
  </si>
  <si>
    <t>PRADELLES</t>
  </si>
  <si>
    <t>00:13:01</t>
  </si>
  <si>
    <t>00:45:22</t>
  </si>
  <si>
    <t>POUZENC</t>
  </si>
  <si>
    <t>Marie Pierre</t>
  </si>
  <si>
    <t>00:11:01</t>
  </si>
  <si>
    <t>RODRIGUEZ GONZALEZ</t>
  </si>
  <si>
    <t>Santiago</t>
  </si>
  <si>
    <t>00:13:34</t>
  </si>
  <si>
    <t>00:45:23</t>
  </si>
  <si>
    <t>MUNDWILLER</t>
  </si>
  <si>
    <t>Olivier</t>
  </si>
  <si>
    <t>00:13:35</t>
  </si>
  <si>
    <t>00:45:24</t>
  </si>
  <si>
    <t>SIMMENAUER</t>
  </si>
  <si>
    <t>00:13:36</t>
  </si>
  <si>
    <t>00:45:28</t>
  </si>
  <si>
    <t>ELISSALDE</t>
  </si>
  <si>
    <t>Margot</t>
  </si>
  <si>
    <t>00:11:07</t>
  </si>
  <si>
    <t>00:45:30</t>
  </si>
  <si>
    <t>Christophe</t>
  </si>
  <si>
    <t>00:13:42</t>
  </si>
  <si>
    <t>00:45:31</t>
  </si>
  <si>
    <t>LOPEZ LORENZO</t>
  </si>
  <si>
    <t>Mayra</t>
  </si>
  <si>
    <t>00:11:10</t>
  </si>
  <si>
    <t>SOTELO</t>
  </si>
  <si>
    <t>Oihana</t>
  </si>
  <si>
    <t>MARTINEZ CORDERO</t>
  </si>
  <si>
    <t>00:45:32</t>
  </si>
  <si>
    <t>SAN SALVADOR DEL VALLE</t>
  </si>
  <si>
    <t>Aritz</t>
  </si>
  <si>
    <t>00:13:44</t>
  </si>
  <si>
    <t>GOMEZ MARTINEZ</t>
  </si>
  <si>
    <t>Carolina</t>
  </si>
  <si>
    <t>00:11:11</t>
  </si>
  <si>
    <t>00:45:43</t>
  </si>
  <si>
    <t>BARADAT</t>
  </si>
  <si>
    <t>Murielle</t>
  </si>
  <si>
    <t>176278</t>
  </si>
  <si>
    <t>00:11:22</t>
  </si>
  <si>
    <t>00:46:01</t>
  </si>
  <si>
    <t>GASPARDEL</t>
  </si>
  <si>
    <t>00:14:13</t>
  </si>
  <si>
    <t>00:46:35</t>
  </si>
  <si>
    <t>ALCAIN ALCORTA</t>
  </si>
  <si>
    <t>Igor</t>
  </si>
  <si>
    <t>00:14:47</t>
  </si>
  <si>
    <t>00:46:49</t>
  </si>
  <si>
    <t>00:15:01</t>
  </si>
  <si>
    <t>00:46:50</t>
  </si>
  <si>
    <t>MOUSSET</t>
  </si>
  <si>
    <t>Katy</t>
  </si>
  <si>
    <t>00:12:29</t>
  </si>
  <si>
    <t>GOICOECHEA SORZABAL</t>
  </si>
  <si>
    <t>Juan Antonio</t>
  </si>
  <si>
    <t>00:15:02</t>
  </si>
  <si>
    <t>00:46:59</t>
  </si>
  <si>
    <t>BIRIER</t>
  </si>
  <si>
    <t>Karina</t>
  </si>
  <si>
    <t>00:12:38</t>
  </si>
  <si>
    <t>Maurine</t>
  </si>
  <si>
    <t>00:47:38</t>
  </si>
  <si>
    <t>BERNADAC</t>
  </si>
  <si>
    <t>RSSO</t>
  </si>
  <si>
    <t>00:15:50</t>
  </si>
  <si>
    <t>00:47:42</t>
  </si>
  <si>
    <t>DELAMOTTE</t>
  </si>
  <si>
    <t>00:15:54</t>
  </si>
  <si>
    <t>00:47:43</t>
  </si>
  <si>
    <t>BOUSQUET</t>
  </si>
  <si>
    <t>Mireille</t>
  </si>
  <si>
    <t>00:13:22</t>
  </si>
  <si>
    <t>00:47:45</t>
  </si>
  <si>
    <t>Bernard</t>
  </si>
  <si>
    <t>00:15:57</t>
  </si>
  <si>
    <t>00:48:33</t>
  </si>
  <si>
    <t>115581</t>
  </si>
  <si>
    <t>00:16:45</t>
  </si>
  <si>
    <t>00:49:08</t>
  </si>
  <si>
    <t>POLLONI</t>
  </si>
  <si>
    <t>Regis</t>
  </si>
  <si>
    <t>00:17:20</t>
  </si>
  <si>
    <t>00:49:14</t>
  </si>
  <si>
    <t>MARTIN</t>
  </si>
  <si>
    <t>Pascal</t>
  </si>
  <si>
    <t>00:17:26</t>
  </si>
  <si>
    <t>00:49:15</t>
  </si>
  <si>
    <t>SERE</t>
  </si>
  <si>
    <t>Isabelle</t>
  </si>
  <si>
    <t>00:14:54</t>
  </si>
  <si>
    <t>MAJOURAU</t>
  </si>
  <si>
    <t>Marilys</t>
  </si>
  <si>
    <t>BOIZARD</t>
  </si>
  <si>
    <t>Francoise</t>
  </si>
  <si>
    <t>00:49:18</t>
  </si>
  <si>
    <t>PETIT</t>
  </si>
  <si>
    <t>Valerie</t>
  </si>
  <si>
    <t>LES COPS</t>
  </si>
  <si>
    <t>00:14:57</t>
  </si>
  <si>
    <t>GIMENEZ</t>
  </si>
  <si>
    <t>Fernand</t>
  </si>
  <si>
    <t>00:17:30</t>
  </si>
  <si>
    <t>00:49:20</t>
  </si>
  <si>
    <t>LACAZE</t>
  </si>
  <si>
    <t>Vivi</t>
  </si>
  <si>
    <t>00:14:59</t>
  </si>
  <si>
    <t>00:49:25</t>
  </si>
  <si>
    <t>FELIX</t>
  </si>
  <si>
    <t>00:17:37</t>
  </si>
  <si>
    <t>00:49:39</t>
  </si>
  <si>
    <t>PETTES</t>
  </si>
  <si>
    <t>Alexia</t>
  </si>
  <si>
    <t>00:15:18</t>
  </si>
  <si>
    <t>00:50:17</t>
  </si>
  <si>
    <t>LEBALC'H</t>
  </si>
  <si>
    <t>Paty</t>
  </si>
  <si>
    <t>V3F</t>
  </si>
  <si>
    <t>00:15:56</t>
  </si>
  <si>
    <t>00:50:19</t>
  </si>
  <si>
    <t>LACAVE</t>
  </si>
  <si>
    <t>Martine</t>
  </si>
  <si>
    <t>00:15:58</t>
  </si>
  <si>
    <t>00:50:20</t>
  </si>
  <si>
    <t>ETCHEVERRIA</t>
  </si>
  <si>
    <t>Guy</t>
  </si>
  <si>
    <t>00:18:32</t>
  </si>
  <si>
    <t>00:50:30</t>
  </si>
  <si>
    <t>00:18:42</t>
  </si>
  <si>
    <t>00:52:10</t>
  </si>
  <si>
    <t>ROTICCI</t>
  </si>
  <si>
    <t>00:20:22</t>
  </si>
  <si>
    <t>DOURTHE</t>
  </si>
  <si>
    <t>ESM</t>
  </si>
  <si>
    <t>00:52:11</t>
  </si>
  <si>
    <t>DIAZ HERNANDEZ</t>
  </si>
  <si>
    <t>Maria Jesus</t>
  </si>
  <si>
    <t>00:17:50</t>
  </si>
  <si>
    <t>00:52:12</t>
  </si>
  <si>
    <t>PELHERBE</t>
  </si>
  <si>
    <t>Marie</t>
  </si>
  <si>
    <t>00:17:51</t>
  </si>
  <si>
    <t>00:52:14</t>
  </si>
  <si>
    <t>RODRIGUEZ</t>
  </si>
  <si>
    <t>Laetitia</t>
  </si>
  <si>
    <t>TOULOUSE HOCKLINE</t>
  </si>
  <si>
    <t>00:17:53</t>
  </si>
  <si>
    <t>00:52:27</t>
  </si>
  <si>
    <t>CLAUDE</t>
  </si>
  <si>
    <t>Marine</t>
  </si>
  <si>
    <t>ESF</t>
  </si>
  <si>
    <t>00:18:06</t>
  </si>
  <si>
    <t>NGUYEN</t>
  </si>
  <si>
    <t>Laure</t>
  </si>
  <si>
    <t>00:52:59</t>
  </si>
  <si>
    <t>PERONNET</t>
  </si>
  <si>
    <t>00:21:11</t>
  </si>
  <si>
    <t>00:53:17</t>
  </si>
  <si>
    <t>TAPIE</t>
  </si>
  <si>
    <t>00:21:29</t>
  </si>
  <si>
    <t>NOGUERAS-OMS</t>
  </si>
  <si>
    <t>Sophie</t>
  </si>
  <si>
    <t>00:18:56</t>
  </si>
  <si>
    <t>BAYO</t>
  </si>
  <si>
    <t>Frederic</t>
  </si>
  <si>
    <t>00:53:44</t>
  </si>
  <si>
    <t>MISBAH ELIDRISSI</t>
  </si>
  <si>
    <t>Samy</t>
  </si>
  <si>
    <t>00:21:56</t>
  </si>
  <si>
    <t>00:53:45</t>
  </si>
  <si>
    <t>MEDEUF</t>
  </si>
  <si>
    <t>Myriam</t>
  </si>
  <si>
    <t>00:19:24</t>
  </si>
  <si>
    <t>ITEY</t>
  </si>
  <si>
    <t>00:53:46</t>
  </si>
  <si>
    <t>CARCHIDI</t>
  </si>
  <si>
    <t>00:19:25</t>
  </si>
  <si>
    <t>00:54:01</t>
  </si>
  <si>
    <t>AUGIER</t>
  </si>
  <si>
    <t>Pierre</t>
  </si>
  <si>
    <t>00:22:13</t>
  </si>
  <si>
    <t>00:54:06</t>
  </si>
  <si>
    <t>FRANCOISE</t>
  </si>
  <si>
    <t>Celine</t>
  </si>
  <si>
    <t>00:19:45</t>
  </si>
  <si>
    <t>00:54:07</t>
  </si>
  <si>
    <t>REVEL</t>
  </si>
  <si>
    <t>Helene</t>
  </si>
  <si>
    <t>00:19:46</t>
  </si>
  <si>
    <t>00:54:08</t>
  </si>
  <si>
    <t>DELANOUE</t>
  </si>
  <si>
    <t>Michel</t>
  </si>
  <si>
    <t>00:22:20</t>
  </si>
  <si>
    <t>00:54:18</t>
  </si>
  <si>
    <t>BIGOU</t>
  </si>
  <si>
    <t>Jean Michel</t>
  </si>
  <si>
    <t>00:22:30</t>
  </si>
  <si>
    <t>00:55:14</t>
  </si>
  <si>
    <t>LACORNE</t>
  </si>
  <si>
    <t>Maxime</t>
  </si>
  <si>
    <t>00:23:26</t>
  </si>
  <si>
    <t>00:55:26</t>
  </si>
  <si>
    <t>00:23:38</t>
  </si>
  <si>
    <t>00:56:25</t>
  </si>
  <si>
    <t>GOUAILLARDOU</t>
  </si>
  <si>
    <t>Corinne</t>
  </si>
  <si>
    <t>00:22:04</t>
  </si>
  <si>
    <t>00:56:31</t>
  </si>
  <si>
    <t>CONSIGNY</t>
  </si>
  <si>
    <t>00:22:10</t>
  </si>
  <si>
    <t>00:57:04</t>
  </si>
  <si>
    <t>COULON</t>
  </si>
  <si>
    <t>Sylvie</t>
  </si>
  <si>
    <t>00:22:43</t>
  </si>
  <si>
    <t>00:57:38</t>
  </si>
  <si>
    <t>LASVENES</t>
  </si>
  <si>
    <t>AC  ROLLER</t>
  </si>
  <si>
    <t>00:23:17</t>
  </si>
  <si>
    <t>BARREAU</t>
  </si>
  <si>
    <t>00:57:40</t>
  </si>
  <si>
    <t>MATHIE</t>
  </si>
  <si>
    <t>00:23:19</t>
  </si>
  <si>
    <t>00:57:41</t>
  </si>
  <si>
    <t>FLAÑO</t>
  </si>
  <si>
    <t>Ana</t>
  </si>
  <si>
    <t>00:23:20</t>
  </si>
  <si>
    <t>00:57:42</t>
  </si>
  <si>
    <t>NAVARRO</t>
  </si>
  <si>
    <t>Francis</t>
  </si>
  <si>
    <t>00:25:54</t>
  </si>
  <si>
    <t>00:57:43</t>
  </si>
  <si>
    <t>Jean Louis</t>
  </si>
  <si>
    <t>00:25:55</t>
  </si>
  <si>
    <t>00:58:31</t>
  </si>
  <si>
    <t>JOLLY</t>
  </si>
  <si>
    <t>Yves</t>
  </si>
  <si>
    <t>00:26:43</t>
  </si>
  <si>
    <t>00:58:32</t>
  </si>
  <si>
    <t>00:26:44</t>
  </si>
  <si>
    <t>00:58:37</t>
  </si>
  <si>
    <t>RANDE</t>
  </si>
  <si>
    <t>Jean Luc</t>
  </si>
  <si>
    <t>00:26:49</t>
  </si>
  <si>
    <t>00:59:28</t>
  </si>
  <si>
    <t>Jean Claude</t>
  </si>
  <si>
    <t>00:27:40</t>
  </si>
  <si>
    <t>01:02:29</t>
  </si>
  <si>
    <t>HENRY</t>
  </si>
  <si>
    <t>Gaelle</t>
  </si>
  <si>
    <t>00:28:08</t>
  </si>
  <si>
    <t>01:02:31</t>
  </si>
  <si>
    <t>BAHU</t>
  </si>
  <si>
    <t>00:28:10</t>
  </si>
  <si>
    <t>01:02:39</t>
  </si>
  <si>
    <t>ENCAUSSE</t>
  </si>
  <si>
    <t>Hubert</t>
  </si>
  <si>
    <t>00:30:51</t>
  </si>
  <si>
    <t>01:02:49</t>
  </si>
  <si>
    <t>FABRE</t>
  </si>
  <si>
    <t>Benoit</t>
  </si>
  <si>
    <t>00:31:01</t>
  </si>
  <si>
    <t>01:03:29</t>
  </si>
  <si>
    <t>BAUDRAN</t>
  </si>
  <si>
    <t>Annick</t>
  </si>
  <si>
    <t>00:29:08</t>
  </si>
  <si>
    <t>01:03:31</t>
  </si>
  <si>
    <t>00:31:43</t>
  </si>
  <si>
    <t>01:03:32</t>
  </si>
  <si>
    <t>CLAUSSES</t>
  </si>
  <si>
    <t>00:31:44</t>
  </si>
  <si>
    <t>01:04:41</t>
  </si>
  <si>
    <t>BOUKHARI</t>
  </si>
  <si>
    <t>Souha</t>
  </si>
  <si>
    <t>00:30:20</t>
  </si>
  <si>
    <t>01:04:43</t>
  </si>
  <si>
    <t>LABROUCHE</t>
  </si>
  <si>
    <t>Fabrice</t>
  </si>
  <si>
    <t>00:32:55</t>
  </si>
  <si>
    <t>01:06:43</t>
  </si>
  <si>
    <t>FORMET</t>
  </si>
  <si>
    <t>00:32:22</t>
  </si>
  <si>
    <t>01:06:44</t>
  </si>
  <si>
    <t>ROYER</t>
  </si>
  <si>
    <t>00:32:23</t>
  </si>
  <si>
    <t>BERGER PETITCOL</t>
  </si>
  <si>
    <t>01:06:45</t>
  </si>
  <si>
    <t>DUFOUR</t>
  </si>
  <si>
    <t>Caroline</t>
  </si>
  <si>
    <t>00:32:24</t>
  </si>
  <si>
    <t>01:09:17</t>
  </si>
  <si>
    <t>CASSE</t>
  </si>
  <si>
    <t>Chantal</t>
  </si>
  <si>
    <t>00:34:56</t>
  </si>
  <si>
    <t>01:23:55</t>
  </si>
  <si>
    <t>MONGE</t>
  </si>
  <si>
    <t>00:49:34</t>
  </si>
  <si>
    <t>Vel. [Km/h]</t>
  </si>
  <si>
    <t>tiempo 2008</t>
  </si>
  <si>
    <t>Diferencia</t>
  </si>
  <si>
    <t>NAT</t>
  </si>
  <si>
    <t>00:30:08</t>
  </si>
  <si>
    <t>FRA</t>
  </si>
  <si>
    <t>LUIGINO ANSWER WHEELS</t>
  </si>
  <si>
    <t>SIERRA</t>
  </si>
  <si>
    <t>Jean Stephane</t>
  </si>
  <si>
    <t>00:30:13</t>
  </si>
  <si>
    <t>00:00:05</t>
  </si>
  <si>
    <t>00:30:23</t>
  </si>
  <si>
    <t>BUISSON</t>
  </si>
  <si>
    <t>J Vincent</t>
  </si>
  <si>
    <t>ALVA</t>
  </si>
  <si>
    <t>041759</t>
  </si>
  <si>
    <t>00:00:15</t>
  </si>
  <si>
    <t>00:30:42</t>
  </si>
  <si>
    <t>00:00:34</t>
  </si>
  <si>
    <t>00:31:35</t>
  </si>
  <si>
    <t>BUCHET</t>
  </si>
  <si>
    <t>Damien</t>
  </si>
  <si>
    <t>00:01:27</t>
  </si>
  <si>
    <t>00:31:37</t>
  </si>
  <si>
    <t>00:01:29</t>
  </si>
  <si>
    <t>MILLARD</t>
  </si>
  <si>
    <t>Jocelyn</t>
  </si>
  <si>
    <t>SAM RS (MÉRIGNAC)</t>
  </si>
  <si>
    <t>00:01:35</t>
  </si>
  <si>
    <t>Ysia</t>
  </si>
  <si>
    <t>PIBRAC ROLLER SKATING</t>
  </si>
  <si>
    <t>064900</t>
  </si>
  <si>
    <t>00:01:36</t>
  </si>
  <si>
    <t>00:31:45</t>
  </si>
  <si>
    <t>114254</t>
  </si>
  <si>
    <t>00:01:37</t>
  </si>
  <si>
    <t>00:31:46</t>
  </si>
  <si>
    <t>75932</t>
  </si>
  <si>
    <t>00:01:38</t>
  </si>
  <si>
    <t>00:31:50</t>
  </si>
  <si>
    <t>00:01:42</t>
  </si>
  <si>
    <t>BONFILS</t>
  </si>
  <si>
    <t>Guillaume</t>
  </si>
  <si>
    <t>LESCAR'N ROLLER CLUB</t>
  </si>
  <si>
    <t>PUGINIER</t>
  </si>
  <si>
    <t>Yannick</t>
  </si>
  <si>
    <t>00:31:52</t>
  </si>
  <si>
    <t>00:01:44</t>
  </si>
  <si>
    <t>00:32:33</t>
  </si>
  <si>
    <t>FORET</t>
  </si>
  <si>
    <t>Alexis</t>
  </si>
  <si>
    <t>00:02:25</t>
  </si>
  <si>
    <t>00:32:35</t>
  </si>
  <si>
    <t>00:02:27</t>
  </si>
  <si>
    <t>00:33:06</t>
  </si>
  <si>
    <t>SPOT GLISSE</t>
  </si>
  <si>
    <t>152187</t>
  </si>
  <si>
    <t>00:02:58</t>
  </si>
  <si>
    <t>00:34:36</t>
  </si>
  <si>
    <t>MODICA</t>
  </si>
  <si>
    <t>00:04:28</t>
  </si>
  <si>
    <t>00:34:37</t>
  </si>
  <si>
    <t>00:04:29</t>
  </si>
  <si>
    <t>00:34:38</t>
  </si>
  <si>
    <t>GRIECO</t>
  </si>
  <si>
    <t>Camille</t>
  </si>
  <si>
    <t>00:02:54</t>
  </si>
  <si>
    <t>00:34:45</t>
  </si>
  <si>
    <t>00:04:37</t>
  </si>
  <si>
    <t>00:34:47</t>
  </si>
  <si>
    <t>00:04:39</t>
  </si>
  <si>
    <t>00:34:59</t>
  </si>
  <si>
    <t>00:04:51</t>
  </si>
  <si>
    <t>00:35:03</t>
  </si>
  <si>
    <t>J Noel</t>
  </si>
  <si>
    <t>00:04:55</t>
  </si>
  <si>
    <t>00:35:19</t>
  </si>
  <si>
    <t>GAMBINO</t>
  </si>
  <si>
    <t>Louis</t>
  </si>
  <si>
    <t>018799</t>
  </si>
  <si>
    <t>00:05:11</t>
  </si>
  <si>
    <t>00:35:20</t>
  </si>
  <si>
    <t>00:05:12</t>
  </si>
  <si>
    <t>00:35:22</t>
  </si>
  <si>
    <t>144293</t>
  </si>
  <si>
    <t>00:05:14</t>
  </si>
  <si>
    <t>00:35:27</t>
  </si>
  <si>
    <t>LABORY</t>
  </si>
  <si>
    <t>202558</t>
  </si>
  <si>
    <t>00:35:30</t>
  </si>
  <si>
    <t>Enzo</t>
  </si>
  <si>
    <t>00:05:22</t>
  </si>
  <si>
    <t>00:35:35</t>
  </si>
  <si>
    <t>00:05:27</t>
  </si>
  <si>
    <t>00:35:36</t>
  </si>
  <si>
    <t>00:05:28</t>
  </si>
  <si>
    <t>163574</t>
  </si>
  <si>
    <t>00:35:38</t>
  </si>
  <si>
    <t>ZARAGOZA</t>
  </si>
  <si>
    <t>00:05:30</t>
  </si>
  <si>
    <t>00:35:40</t>
  </si>
  <si>
    <t>00:05:32</t>
  </si>
  <si>
    <t>00:35:42</t>
  </si>
  <si>
    <t>027803</t>
  </si>
  <si>
    <t>00:05:34</t>
  </si>
  <si>
    <t>00:35:48</t>
  </si>
  <si>
    <t>111993</t>
  </si>
  <si>
    <t>00:05:40</t>
  </si>
  <si>
    <t>00:35:56</t>
  </si>
  <si>
    <t>00:36:00</t>
  </si>
  <si>
    <t>AMILHAT</t>
  </si>
  <si>
    <t>Gerard</t>
  </si>
  <si>
    <t>00:05:52</t>
  </si>
  <si>
    <t>00:36:48</t>
  </si>
  <si>
    <t>00:06:40</t>
  </si>
  <si>
    <t>00:36:49</t>
  </si>
  <si>
    <t>MARTINEZ JUANGO</t>
  </si>
  <si>
    <t>00:06:41</t>
  </si>
  <si>
    <t>00:37:22</t>
  </si>
  <si>
    <t>AUBERT</t>
  </si>
  <si>
    <t>00:07:14</t>
  </si>
  <si>
    <t>00:37:23</t>
  </si>
  <si>
    <t>00:37:24</t>
  </si>
  <si>
    <t>BENEZECH</t>
  </si>
  <si>
    <t>00:37:25</t>
  </si>
  <si>
    <t>TROLL'S</t>
  </si>
  <si>
    <t>00:37:26</t>
  </si>
  <si>
    <t>CROSNIER</t>
  </si>
  <si>
    <t>00:07:18</t>
  </si>
  <si>
    <t>00:37:27</t>
  </si>
  <si>
    <t>00:07:19</t>
  </si>
  <si>
    <t>00:37:28</t>
  </si>
  <si>
    <t>LAFOURGETTE</t>
  </si>
  <si>
    <t>197234</t>
  </si>
  <si>
    <t>00:07:20</t>
  </si>
  <si>
    <t>00:37:32</t>
  </si>
  <si>
    <t>00:07:24</t>
  </si>
  <si>
    <t>00:37:33</t>
  </si>
  <si>
    <t>ALLANIC</t>
  </si>
  <si>
    <t>00:07:25</t>
  </si>
  <si>
    <t>00:37:36</t>
  </si>
  <si>
    <t>DE JESUS DIAS</t>
  </si>
  <si>
    <t>2022560</t>
  </si>
  <si>
    <t>00:37:43</t>
  </si>
  <si>
    <t>00:07:35</t>
  </si>
  <si>
    <t>00:37:54</t>
  </si>
  <si>
    <t>CASSAGNE</t>
  </si>
  <si>
    <t>Faustine</t>
  </si>
  <si>
    <t>00:37:55</t>
  </si>
  <si>
    <t>SCHOUFT</t>
  </si>
  <si>
    <t>Audrey</t>
  </si>
  <si>
    <t>00:06:11</t>
  </si>
  <si>
    <t>00:07:50</t>
  </si>
  <si>
    <t>00:37:59</t>
  </si>
  <si>
    <t>00:07:51</t>
  </si>
  <si>
    <t>00:38:01</t>
  </si>
  <si>
    <t>HENNEBERT</t>
  </si>
  <si>
    <t>00:38:02</t>
  </si>
  <si>
    <t>DEHEZ</t>
  </si>
  <si>
    <t>00:07:54</t>
  </si>
  <si>
    <t>00:06:19</t>
  </si>
  <si>
    <t>00:38:04</t>
  </si>
  <si>
    <t>189055</t>
  </si>
  <si>
    <t>00:38:05</t>
  </si>
  <si>
    <t>00:38:23</t>
  </si>
  <si>
    <t>COMBESSIES</t>
  </si>
  <si>
    <t>00:08:15</t>
  </si>
  <si>
    <t>00:38:27</t>
  </si>
  <si>
    <t>00:08:19</t>
  </si>
  <si>
    <t>FERNANDEZ</t>
  </si>
  <si>
    <t>00:08:25</t>
  </si>
  <si>
    <t>00:38:49</t>
  </si>
  <si>
    <t>CASSUS</t>
  </si>
  <si>
    <t>Julie</t>
  </si>
  <si>
    <t>215968</t>
  </si>
  <si>
    <t>00:07:05</t>
  </si>
  <si>
    <t>00:38:53</t>
  </si>
  <si>
    <t>00:08:45</t>
  </si>
  <si>
    <t>Eugenie</t>
  </si>
  <si>
    <t>00:07:21</t>
  </si>
  <si>
    <t>00:39:19</t>
  </si>
  <si>
    <t>ZAMORA RUIZ</t>
  </si>
  <si>
    <t>ROLL IRUNA</t>
  </si>
  <si>
    <t>00:09:11</t>
  </si>
  <si>
    <t>00:39:26</t>
  </si>
  <si>
    <t>00:09:18</t>
  </si>
  <si>
    <t>00:39:30</t>
  </si>
  <si>
    <t>00:09:22</t>
  </si>
  <si>
    <t>00:40:17</t>
  </si>
  <si>
    <t>00:10:09</t>
  </si>
  <si>
    <t>00:40:23</t>
  </si>
  <si>
    <t>00:08:39</t>
  </si>
  <si>
    <t>00:41:39</t>
  </si>
  <si>
    <t>00:11:31</t>
  </si>
  <si>
    <t>00:41:40</t>
  </si>
  <si>
    <t>PELLEGRINELLI</t>
  </si>
  <si>
    <t>Morganne</t>
  </si>
  <si>
    <t>00:09:56</t>
  </si>
  <si>
    <t>00:41:43</t>
  </si>
  <si>
    <t>DE VALICOURT</t>
  </si>
  <si>
    <t>00:11:35</t>
  </si>
  <si>
    <t>00:41:46</t>
  </si>
  <si>
    <t>COSTES</t>
  </si>
  <si>
    <t>Jacques</t>
  </si>
  <si>
    <t>ROLLER CLUB CIRCUIT D'ALBI</t>
  </si>
  <si>
    <t>00:11:38</t>
  </si>
  <si>
    <t>00:41:48</t>
  </si>
  <si>
    <t>SALMON</t>
  </si>
  <si>
    <t>00:11:40</t>
  </si>
  <si>
    <t>00:41:50</t>
  </si>
  <si>
    <t>LEGAY</t>
  </si>
  <si>
    <t>Aline</t>
  </si>
  <si>
    <t>00:10:06</t>
  </si>
  <si>
    <t>00:41:58</t>
  </si>
  <si>
    <t>TAMAME</t>
  </si>
  <si>
    <t>00:42:02</t>
  </si>
  <si>
    <t>LACOSTE</t>
  </si>
  <si>
    <t>Denis</t>
  </si>
  <si>
    <t>00:11:54</t>
  </si>
  <si>
    <t>00:42:08</t>
  </si>
  <si>
    <t>LIN</t>
  </si>
  <si>
    <t>Lucie</t>
  </si>
  <si>
    <t>00:10:24</t>
  </si>
  <si>
    <t>00:12:00</t>
  </si>
  <si>
    <t>00:42:10</t>
  </si>
  <si>
    <t>GENDREU</t>
  </si>
  <si>
    <t>00:12:02</t>
  </si>
  <si>
    <t>00:42:53</t>
  </si>
  <si>
    <t>00:12:45</t>
  </si>
  <si>
    <t>00:43:19</t>
  </si>
  <si>
    <t>00:13:11</t>
  </si>
  <si>
    <t>00:13:26</t>
  </si>
  <si>
    <t>00:43:44</t>
  </si>
  <si>
    <t>GUERINI</t>
  </si>
  <si>
    <t>Anthony</t>
  </si>
  <si>
    <t>JUM</t>
  </si>
  <si>
    <t>00:43:52</t>
  </si>
  <si>
    <t>LE BALC'H</t>
  </si>
  <si>
    <t>Patricia</t>
  </si>
  <si>
    <t>00:12:08</t>
  </si>
  <si>
    <t>ERRACARRET</t>
  </si>
  <si>
    <t>Dominique</t>
  </si>
  <si>
    <t>PYRENEMIX</t>
  </si>
  <si>
    <t>930467</t>
  </si>
  <si>
    <t>00:13:46</t>
  </si>
  <si>
    <t>00:43:55</t>
  </si>
  <si>
    <t>00:13:47</t>
  </si>
  <si>
    <t>BOUNHOURE</t>
  </si>
  <si>
    <t>Mathieu</t>
  </si>
  <si>
    <t>00:13:52</t>
  </si>
  <si>
    <t>00:44:14</t>
  </si>
  <si>
    <t>00:14:06</t>
  </si>
  <si>
    <t>00:44:18</t>
  </si>
  <si>
    <t>00:12:34</t>
  </si>
  <si>
    <t>00:44:22</t>
  </si>
  <si>
    <t>00:14:14</t>
  </si>
  <si>
    <t>00:44:24</t>
  </si>
  <si>
    <t>CANTEGRILL</t>
  </si>
  <si>
    <t>Yolande</t>
  </si>
  <si>
    <t>00:12:40</t>
  </si>
  <si>
    <t>00:45:01</t>
  </si>
  <si>
    <t>GUTIERREZ</t>
  </si>
  <si>
    <t>Arsenio</t>
  </si>
  <si>
    <t>00:14:53</t>
  </si>
  <si>
    <t>00:45:09</t>
  </si>
  <si>
    <t>VINAO</t>
  </si>
  <si>
    <t>00:45:10</t>
  </si>
  <si>
    <t>DUPLEIX</t>
  </si>
  <si>
    <t>ASPTT PAU ROLLER</t>
  </si>
  <si>
    <t>116172</t>
  </si>
  <si>
    <t>00:45:14</t>
  </si>
  <si>
    <t>00:15:06</t>
  </si>
  <si>
    <t>00:45:20</t>
  </si>
  <si>
    <t>Florence</t>
  </si>
  <si>
    <t>00:45:21</t>
  </si>
  <si>
    <t>00:15:13</t>
  </si>
  <si>
    <t>00:45:56</t>
  </si>
  <si>
    <t>CANUT</t>
  </si>
  <si>
    <t>Anette</t>
  </si>
  <si>
    <t>00:14:12</t>
  </si>
  <si>
    <t>00:46:07</t>
  </si>
  <si>
    <t>00:15:59</t>
  </si>
  <si>
    <t>00:46:08</t>
  </si>
  <si>
    <t>Christelle</t>
  </si>
  <si>
    <t>00:14:24</t>
  </si>
  <si>
    <t>00:46:21</t>
  </si>
  <si>
    <t>GASPAREL</t>
  </si>
  <si>
    <t>00:14:37</t>
  </si>
  <si>
    <t>00:46:24</t>
  </si>
  <si>
    <t>00:16:16</t>
  </si>
  <si>
    <t>00:46:25</t>
  </si>
  <si>
    <t>00:16:17</t>
  </si>
  <si>
    <t>00:46:26</t>
  </si>
  <si>
    <t>CAMELIO</t>
  </si>
  <si>
    <t>00:16:18</t>
  </si>
  <si>
    <t>00:46:52</t>
  </si>
  <si>
    <t>BOURGEOIS</t>
  </si>
  <si>
    <t>00:16:44</t>
  </si>
  <si>
    <t>00:46:54</t>
  </si>
  <si>
    <t>BEARD</t>
  </si>
  <si>
    <t>Evelyne</t>
  </si>
  <si>
    <t>00:15:10</t>
  </si>
  <si>
    <t>00:47:34</t>
  </si>
  <si>
    <t>CLAVERIE</t>
  </si>
  <si>
    <t>V4F</t>
  </si>
  <si>
    <t>00:49:23</t>
  </si>
  <si>
    <t>00:19:15</t>
  </si>
  <si>
    <t>00:49:37</t>
  </si>
  <si>
    <t>BELIO</t>
  </si>
  <si>
    <t>00:19:29</t>
  </si>
  <si>
    <t>CAILHOL</t>
  </si>
  <si>
    <t>00:19:31</t>
  </si>
  <si>
    <t>00:49:41</t>
  </si>
  <si>
    <t>VAZ</t>
  </si>
  <si>
    <t>Joaquim</t>
  </si>
  <si>
    <t>00:19:33</t>
  </si>
  <si>
    <t>00:17:57</t>
  </si>
  <si>
    <t>00:49:51</t>
  </si>
  <si>
    <t>BRUNEL</t>
  </si>
  <si>
    <t>00:18:07</t>
  </si>
  <si>
    <t>00:50:05</t>
  </si>
  <si>
    <t>RAJCAN LACOMA</t>
  </si>
  <si>
    <t>Amelie</t>
  </si>
  <si>
    <t>00:18:21</t>
  </si>
  <si>
    <t>CARJUZAA</t>
  </si>
  <si>
    <t>00:18:35</t>
  </si>
  <si>
    <t>00:50:21</t>
  </si>
  <si>
    <t>00:18:37</t>
  </si>
  <si>
    <t>00:50:24</t>
  </si>
  <si>
    <t>00:20:16</t>
  </si>
  <si>
    <t>00:50:27</t>
  </si>
  <si>
    <t>00:18:43</t>
  </si>
  <si>
    <t>00:50:29</t>
  </si>
  <si>
    <t>00:20:21</t>
  </si>
  <si>
    <t>00:50:34</t>
  </si>
  <si>
    <t>ITGY</t>
  </si>
  <si>
    <t>00:18:50</t>
  </si>
  <si>
    <t>00:50:35</t>
  </si>
  <si>
    <t>Marylis</t>
  </si>
  <si>
    <t>00:18:51</t>
  </si>
  <si>
    <t>00:50:42</t>
  </si>
  <si>
    <t>Max</t>
  </si>
  <si>
    <t>00:20:34</t>
  </si>
  <si>
    <t>00:51:35</t>
  </si>
  <si>
    <t>00:21:27</t>
  </si>
  <si>
    <t>00:51:40</t>
  </si>
  <si>
    <t>MISBAH</t>
  </si>
  <si>
    <t>Samira</t>
  </si>
  <si>
    <t>00:19:56</t>
  </si>
  <si>
    <t>00:51:41</t>
  </si>
  <si>
    <t>DELSAUX</t>
  </si>
  <si>
    <t>00:21:33</t>
  </si>
  <si>
    <t>00:51:53</t>
  </si>
  <si>
    <t>00:20:09</t>
  </si>
  <si>
    <t>00:51:59</t>
  </si>
  <si>
    <t>TONIUTTI</t>
  </si>
  <si>
    <t>Edwige</t>
  </si>
  <si>
    <t>195303</t>
  </si>
  <si>
    <t>00:20:15</t>
  </si>
  <si>
    <t>HOYOS ROBLES</t>
  </si>
  <si>
    <t>Yvette</t>
  </si>
  <si>
    <t>00:20:26</t>
  </si>
  <si>
    <t>00:53:13</t>
  </si>
  <si>
    <t>FASSINO</t>
  </si>
  <si>
    <t>Beatrice</t>
  </si>
  <si>
    <t>00:53:21</t>
  </si>
  <si>
    <t>201407</t>
  </si>
  <si>
    <t>00:21:37</t>
  </si>
  <si>
    <t>PEREZ</t>
  </si>
  <si>
    <t>00:23:59</t>
  </si>
  <si>
    <t>00:54:24</t>
  </si>
  <si>
    <t>00:22:40</t>
  </si>
  <si>
    <t>00:54:31</t>
  </si>
  <si>
    <t>00:22:47</t>
  </si>
  <si>
    <t>00:54:33</t>
  </si>
  <si>
    <t>BARTHELEMI</t>
  </si>
  <si>
    <t>00:24:25</t>
  </si>
  <si>
    <t>00:54:45</t>
  </si>
  <si>
    <t>DURAND</t>
  </si>
  <si>
    <t>Pauline</t>
  </si>
  <si>
    <t>00:23:01</t>
  </si>
  <si>
    <t>00:55:41</t>
  </si>
  <si>
    <t>PENIN</t>
  </si>
  <si>
    <t>00:25:33</t>
  </si>
  <si>
    <t>00:55:43</t>
  </si>
  <si>
    <t>Monique</t>
  </si>
  <si>
    <t>DUBARRY</t>
  </si>
  <si>
    <t>Lionel</t>
  </si>
  <si>
    <t>00:25:35</t>
  </si>
  <si>
    <t>00:57:50</t>
  </si>
  <si>
    <t>JUNQUA</t>
  </si>
  <si>
    <t>00:26:06</t>
  </si>
  <si>
    <t>00:57:53</t>
  </si>
  <si>
    <t>Elisabeth</t>
  </si>
  <si>
    <t>00:26:09</t>
  </si>
  <si>
    <t>00:57:59</t>
  </si>
  <si>
    <t>VAULBERT</t>
  </si>
  <si>
    <t>00:26:15</t>
  </si>
  <si>
    <t>01:00:22</t>
  </si>
  <si>
    <t>RUMEAU</t>
  </si>
  <si>
    <t>Henri</t>
  </si>
  <si>
    <t>00:30:14</t>
  </si>
  <si>
    <t>01:01:34</t>
  </si>
  <si>
    <t>00:29:50</t>
  </si>
  <si>
    <t>01:01:42</t>
  </si>
  <si>
    <t>00:29:58</t>
  </si>
  <si>
    <t>00:31:34</t>
  </si>
  <si>
    <t>01:02:28</t>
  </si>
  <si>
    <t>CARDEILHAC</t>
  </si>
  <si>
    <t>Catherine</t>
  </si>
  <si>
    <t>00:30:44</t>
  </si>
  <si>
    <t>01:03:39</t>
  </si>
  <si>
    <t>PETIER</t>
  </si>
  <si>
    <t>00:33:31</t>
  </si>
  <si>
    <t>01:03:59</t>
  </si>
  <si>
    <t>LANCRENON</t>
  </si>
  <si>
    <t>Clotilde</t>
  </si>
  <si>
    <t>00:32:15</t>
  </si>
  <si>
    <t>DE LA PRESLE</t>
  </si>
  <si>
    <t>Adalbert</t>
  </si>
  <si>
    <t>00:33:51</t>
  </si>
  <si>
    <t>01:05:15</t>
  </si>
  <si>
    <t>KIKOLSKI</t>
  </si>
  <si>
    <t>Sandrine</t>
  </si>
  <si>
    <t>HUCHEROT</t>
  </si>
  <si>
    <t>Magalie</t>
  </si>
  <si>
    <t>01:05:22</t>
  </si>
  <si>
    <t>CHEF</t>
  </si>
  <si>
    <t>00:35:14</t>
  </si>
  <si>
    <t>01:22:21</t>
  </si>
  <si>
    <t>MEDEVE</t>
  </si>
  <si>
    <t>00:50:37</t>
  </si>
  <si>
    <t>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</si>
</sst>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9"/>
      <name val="MS Sans Serif"/>
      <family val="2"/>
    </font>
    <font>
      <sz val="10"/>
      <color indexed="9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0" fontId="1" fillId="2" borderId="0" xfId="0" applyFont="1" applyFill="1" applyAlignment="1" quotePrefix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21" fontId="6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21" fontId="6" fillId="4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workbookViewId="0" topLeftCell="A1">
      <selection activeCell="F14" sqref="F14"/>
    </sheetView>
  </sheetViews>
  <sheetFormatPr defaultColWidth="11.421875" defaultRowHeight="12.75"/>
  <cols>
    <col min="1" max="1" width="27.28125" style="0" bestFit="1" customWidth="1"/>
    <col min="2" max="2" width="5.28125" style="0" bestFit="1" customWidth="1"/>
    <col min="3" max="3" width="9.28125" style="0" bestFit="1" customWidth="1"/>
    <col min="4" max="4" width="5.8515625" style="0" bestFit="1" customWidth="1"/>
    <col min="5" max="5" width="19.421875" style="0" bestFit="1" customWidth="1"/>
    <col min="6" max="6" width="14.00390625" style="0" bestFit="1" customWidth="1"/>
    <col min="7" max="7" width="5.7109375" style="0" bestFit="1" customWidth="1"/>
    <col min="8" max="8" width="28.7109375" style="0" bestFit="1" customWidth="1"/>
    <col min="9" max="9" width="10.28125" style="0" bestFit="1" customWidth="1"/>
    <col min="10" max="10" width="6.8515625" style="0" bestFit="1" customWidth="1"/>
    <col min="11" max="11" width="12.8515625" style="0" bestFit="1" customWidth="1"/>
    <col min="12" max="12" width="5.8515625" style="0" bestFit="1" customWidth="1"/>
    <col min="13" max="13" width="11.57421875" style="0" bestFit="1" customWidth="1"/>
    <col min="14" max="14" width="12.7109375" style="0" bestFit="1" customWidth="1"/>
    <col min="15" max="15" width="12.00390625" style="13" bestFit="1" customWidth="1"/>
    <col min="16" max="16384" width="9.140625" style="0" customWidth="1"/>
  </cols>
  <sheetData>
    <row r="1" spans="1:15" ht="12.75">
      <c r="A1" s="4" t="s">
        <v>1053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624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12" t="s">
        <v>621</v>
      </c>
    </row>
    <row r="2" spans="1:15" ht="12.75">
      <c r="A2" t="str">
        <f>CONCATENATE(E2,"-",F2)</f>
        <v>ROUMAGNAC-Aurelien</v>
      </c>
      <c r="B2">
        <v>1</v>
      </c>
      <c r="C2" t="s">
        <v>625</v>
      </c>
      <c r="D2">
        <v>660</v>
      </c>
      <c r="E2" t="s">
        <v>20</v>
      </c>
      <c r="F2" t="s">
        <v>21</v>
      </c>
      <c r="G2" t="s">
        <v>626</v>
      </c>
      <c r="H2" t="s">
        <v>627</v>
      </c>
      <c r="J2" t="s">
        <v>16</v>
      </c>
      <c r="K2">
        <v>1</v>
      </c>
      <c r="L2" t="s">
        <v>23</v>
      </c>
      <c r="M2">
        <v>1</v>
      </c>
      <c r="N2" t="s">
        <v>18</v>
      </c>
      <c r="O2" s="13">
        <f aca="true" t="shared" si="0" ref="O2:O33">21.1/(HOUR(C2)+MINUTE(C2)/60+SECOND(C2)/3600)</f>
        <v>42.01327433628319</v>
      </c>
    </row>
    <row r="3" spans="1:15" ht="12.75">
      <c r="A3" t="str">
        <f>CONCATENATE(E3,"-",F3)</f>
        <v>SIERRA-Jean Stephane</v>
      </c>
      <c r="B3">
        <v>2</v>
      </c>
      <c r="C3" t="s">
        <v>625</v>
      </c>
      <c r="D3">
        <v>671</v>
      </c>
      <c r="E3" t="s">
        <v>628</v>
      </c>
      <c r="F3" t="s">
        <v>629</v>
      </c>
      <c r="G3" t="s">
        <v>626</v>
      </c>
      <c r="H3" t="s">
        <v>67</v>
      </c>
      <c r="J3" t="s">
        <v>16</v>
      </c>
      <c r="K3">
        <v>2</v>
      </c>
      <c r="L3" t="s">
        <v>17</v>
      </c>
      <c r="M3">
        <v>1</v>
      </c>
      <c r="N3" t="s">
        <v>18</v>
      </c>
      <c r="O3" s="13">
        <f t="shared" si="0"/>
        <v>42.01327433628319</v>
      </c>
    </row>
    <row r="4" spans="1:15" ht="12.75">
      <c r="A4" t="str">
        <f>CONCATENATE(E4,"-",F4)</f>
        <v>MIQUEU-Sebastien</v>
      </c>
      <c r="B4">
        <v>3</v>
      </c>
      <c r="C4" t="s">
        <v>630</v>
      </c>
      <c r="D4">
        <v>595</v>
      </c>
      <c r="E4" t="s">
        <v>13</v>
      </c>
      <c r="F4" t="s">
        <v>14</v>
      </c>
      <c r="G4" t="s">
        <v>626</v>
      </c>
      <c r="H4" t="s">
        <v>15</v>
      </c>
      <c r="J4" t="s">
        <v>16</v>
      </c>
      <c r="K4">
        <v>3</v>
      </c>
      <c r="L4" t="s">
        <v>17</v>
      </c>
      <c r="M4">
        <v>2</v>
      </c>
      <c r="N4" t="s">
        <v>631</v>
      </c>
      <c r="O4" s="13">
        <f t="shared" si="0"/>
        <v>41.897407611693325</v>
      </c>
    </row>
    <row r="5" spans="1:15" ht="12.75">
      <c r="A5" t="str">
        <f>CONCATENATE(E5,"-",F5)</f>
        <v>BUISSON-J Vincent</v>
      </c>
      <c r="B5">
        <v>4</v>
      </c>
      <c r="C5" t="s">
        <v>632</v>
      </c>
      <c r="D5">
        <v>713</v>
      </c>
      <c r="E5" t="s">
        <v>633</v>
      </c>
      <c r="F5" t="s">
        <v>634</v>
      </c>
      <c r="G5" t="s">
        <v>626</v>
      </c>
      <c r="H5" t="s">
        <v>635</v>
      </c>
      <c r="I5" t="s">
        <v>636</v>
      </c>
      <c r="J5" t="s">
        <v>16</v>
      </c>
      <c r="K5">
        <v>4</v>
      </c>
      <c r="L5" t="s">
        <v>17</v>
      </c>
      <c r="M5">
        <v>3</v>
      </c>
      <c r="N5" t="s">
        <v>637</v>
      </c>
      <c r="O5" s="13">
        <f t="shared" si="0"/>
        <v>41.66758091058695</v>
      </c>
    </row>
    <row r="6" spans="1:15" ht="12.75">
      <c r="A6" t="str">
        <f>CONCATENATE(E6,"-",F6)</f>
        <v>CABARRY-Philippe</v>
      </c>
      <c r="B6">
        <v>5</v>
      </c>
      <c r="C6" t="s">
        <v>638</v>
      </c>
      <c r="D6">
        <v>594</v>
      </c>
      <c r="E6" t="s">
        <v>25</v>
      </c>
      <c r="F6" t="s">
        <v>26</v>
      </c>
      <c r="G6" t="s">
        <v>626</v>
      </c>
      <c r="H6" t="s">
        <v>15</v>
      </c>
      <c r="J6" t="s">
        <v>16</v>
      </c>
      <c r="K6">
        <v>5</v>
      </c>
      <c r="L6" t="s">
        <v>17</v>
      </c>
      <c r="M6">
        <v>4</v>
      </c>
      <c r="N6" t="s">
        <v>639</v>
      </c>
      <c r="O6" s="13">
        <f t="shared" si="0"/>
        <v>41.237785016286644</v>
      </c>
    </row>
    <row r="7" spans="1:15" ht="12.75">
      <c r="A7" t="str">
        <f>CONCATENATE(E7,"-",F7)</f>
        <v>BUCHET-Damien</v>
      </c>
      <c r="B7">
        <v>6</v>
      </c>
      <c r="C7" t="s">
        <v>640</v>
      </c>
      <c r="D7">
        <v>708</v>
      </c>
      <c r="E7" t="s">
        <v>641</v>
      </c>
      <c r="F7" t="s">
        <v>642</v>
      </c>
      <c r="G7" t="s">
        <v>626</v>
      </c>
      <c r="H7" t="s">
        <v>67</v>
      </c>
      <c r="J7" t="s">
        <v>16</v>
      </c>
      <c r="K7">
        <v>6</v>
      </c>
      <c r="L7" t="s">
        <v>17</v>
      </c>
      <c r="M7">
        <v>5</v>
      </c>
      <c r="N7" t="s">
        <v>643</v>
      </c>
      <c r="O7" s="13">
        <f t="shared" si="0"/>
        <v>40.084432717678105</v>
      </c>
    </row>
    <row r="8" spans="1:15" ht="12.75">
      <c r="A8" t="str">
        <f>CONCATENATE(E8,"-",F8)</f>
        <v>PALAU-Benjamin</v>
      </c>
      <c r="B8">
        <v>7</v>
      </c>
      <c r="C8" t="s">
        <v>644</v>
      </c>
      <c r="D8">
        <v>694</v>
      </c>
      <c r="E8" t="s">
        <v>148</v>
      </c>
      <c r="F8" t="s">
        <v>66</v>
      </c>
      <c r="G8" t="s">
        <v>626</v>
      </c>
      <c r="H8" t="s">
        <v>67</v>
      </c>
      <c r="J8" t="s">
        <v>16</v>
      </c>
      <c r="K8">
        <v>7</v>
      </c>
      <c r="L8" t="s">
        <v>17</v>
      </c>
      <c r="M8">
        <v>6</v>
      </c>
      <c r="N8" t="s">
        <v>645</v>
      </c>
      <c r="O8" s="13">
        <f t="shared" si="0"/>
        <v>40.042171850289925</v>
      </c>
    </row>
    <row r="9" spans="1:15" ht="12.75">
      <c r="A9" t="str">
        <f>CONCATENATE(E9,"-",F9)</f>
        <v>MILLARD-Jocelyn</v>
      </c>
      <c r="B9">
        <v>8</v>
      </c>
      <c r="C9" t="s">
        <v>591</v>
      </c>
      <c r="D9">
        <v>642</v>
      </c>
      <c r="E9" t="s">
        <v>646</v>
      </c>
      <c r="F9" t="s">
        <v>647</v>
      </c>
      <c r="G9" t="s">
        <v>626</v>
      </c>
      <c r="H9" t="s">
        <v>648</v>
      </c>
      <c r="J9" t="s">
        <v>16</v>
      </c>
      <c r="K9">
        <v>8</v>
      </c>
      <c r="L9" t="s">
        <v>17</v>
      </c>
      <c r="M9">
        <v>7</v>
      </c>
      <c r="N9" t="s">
        <v>649</v>
      </c>
      <c r="O9" s="13">
        <f t="shared" si="0"/>
        <v>39.91592222806096</v>
      </c>
    </row>
    <row r="10" spans="1:15" ht="12.75">
      <c r="A10" t="str">
        <f>CONCATENATE(E10,"-",F10)</f>
        <v>CLAUSSES-Ysia</v>
      </c>
      <c r="B10">
        <v>9</v>
      </c>
      <c r="C10" t="s">
        <v>594</v>
      </c>
      <c r="D10">
        <v>568</v>
      </c>
      <c r="E10" t="s">
        <v>593</v>
      </c>
      <c r="F10" t="s">
        <v>650</v>
      </c>
      <c r="G10" t="s">
        <v>626</v>
      </c>
      <c r="H10" t="s">
        <v>651</v>
      </c>
      <c r="J10" t="s">
        <v>40</v>
      </c>
      <c r="K10">
        <v>1</v>
      </c>
      <c r="L10" t="s">
        <v>87</v>
      </c>
      <c r="M10">
        <v>1</v>
      </c>
      <c r="N10" t="s">
        <v>18</v>
      </c>
      <c r="O10" s="13">
        <f t="shared" si="0"/>
        <v>39.89495798319327</v>
      </c>
    </row>
    <row r="11" spans="1:15" ht="12.75">
      <c r="A11" t="str">
        <f>CONCATENATE(E11,"-",F11)</f>
        <v>LESGOURGUES-Alain</v>
      </c>
      <c r="B11">
        <v>10</v>
      </c>
      <c r="C11" t="s">
        <v>594</v>
      </c>
      <c r="D11">
        <v>767</v>
      </c>
      <c r="E11" t="s">
        <v>105</v>
      </c>
      <c r="F11" t="s">
        <v>106</v>
      </c>
      <c r="G11" t="s">
        <v>626</v>
      </c>
      <c r="H11" t="s">
        <v>45</v>
      </c>
      <c r="I11" t="s">
        <v>652</v>
      </c>
      <c r="J11" t="s">
        <v>16</v>
      </c>
      <c r="K11">
        <v>9</v>
      </c>
      <c r="L11" t="s">
        <v>31</v>
      </c>
      <c r="M11">
        <v>1</v>
      </c>
      <c r="N11" t="s">
        <v>653</v>
      </c>
      <c r="O11" s="13">
        <f t="shared" si="0"/>
        <v>39.89495798319327</v>
      </c>
    </row>
    <row r="12" spans="1:15" ht="12.75">
      <c r="A12" t="str">
        <f>CONCATENATE(E12,"-",F12)</f>
        <v>LOCHET-Sebastien</v>
      </c>
      <c r="B12">
        <v>11</v>
      </c>
      <c r="C12" t="s">
        <v>654</v>
      </c>
      <c r="D12">
        <v>782</v>
      </c>
      <c r="E12" t="s">
        <v>113</v>
      </c>
      <c r="F12" t="s">
        <v>14</v>
      </c>
      <c r="G12" t="s">
        <v>626</v>
      </c>
      <c r="I12" t="s">
        <v>655</v>
      </c>
      <c r="J12" t="s">
        <v>16</v>
      </c>
      <c r="K12">
        <v>10</v>
      </c>
      <c r="L12" t="s">
        <v>17</v>
      </c>
      <c r="M12">
        <v>8</v>
      </c>
      <c r="N12" t="s">
        <v>656</v>
      </c>
      <c r="O12" s="13">
        <f t="shared" si="0"/>
        <v>39.874015748031496</v>
      </c>
    </row>
    <row r="13" spans="1:15" ht="12.75">
      <c r="A13" t="str">
        <f>CONCATENATE(E13,"-",F13)</f>
        <v>BRAUD-Jean Jacques</v>
      </c>
      <c r="B13">
        <v>12</v>
      </c>
      <c r="C13" t="s">
        <v>657</v>
      </c>
      <c r="D13">
        <v>777</v>
      </c>
      <c r="E13" t="s">
        <v>43</v>
      </c>
      <c r="F13" t="s">
        <v>44</v>
      </c>
      <c r="G13" t="s">
        <v>626</v>
      </c>
      <c r="I13" t="s">
        <v>658</v>
      </c>
      <c r="J13" t="s">
        <v>16</v>
      </c>
      <c r="K13">
        <v>11</v>
      </c>
      <c r="L13" t="s">
        <v>46</v>
      </c>
      <c r="M13">
        <v>1</v>
      </c>
      <c r="N13" t="s">
        <v>659</v>
      </c>
      <c r="O13" s="13">
        <f t="shared" si="0"/>
        <v>39.85309548793284</v>
      </c>
    </row>
    <row r="14" spans="1:15" ht="12.75">
      <c r="A14" t="str">
        <f>CONCATENATE(E14,"-",F14)</f>
        <v>ALIX-Stephane</v>
      </c>
      <c r="B14">
        <v>13</v>
      </c>
      <c r="C14" t="s">
        <v>660</v>
      </c>
      <c r="D14">
        <v>631</v>
      </c>
      <c r="E14" t="s">
        <v>109</v>
      </c>
      <c r="F14" t="s">
        <v>110</v>
      </c>
      <c r="G14" t="s">
        <v>626</v>
      </c>
      <c r="H14" t="s">
        <v>67</v>
      </c>
      <c r="J14" t="s">
        <v>16</v>
      </c>
      <c r="K14">
        <v>12</v>
      </c>
      <c r="L14" t="s">
        <v>17</v>
      </c>
      <c r="M14">
        <v>9</v>
      </c>
      <c r="N14" t="s">
        <v>661</v>
      </c>
      <c r="O14" s="13">
        <f t="shared" si="0"/>
        <v>39.769633507853406</v>
      </c>
    </row>
    <row r="15" spans="1:15" ht="12.75">
      <c r="A15" t="str">
        <f>CONCATENATE(E15,"-",F15)</f>
        <v>BONFILS-Guillaume</v>
      </c>
      <c r="B15">
        <v>14</v>
      </c>
      <c r="C15" t="s">
        <v>660</v>
      </c>
      <c r="D15">
        <v>619</v>
      </c>
      <c r="E15" t="s">
        <v>662</v>
      </c>
      <c r="F15" t="s">
        <v>663</v>
      </c>
      <c r="G15" t="s">
        <v>626</v>
      </c>
      <c r="H15" t="s">
        <v>664</v>
      </c>
      <c r="J15" t="s">
        <v>16</v>
      </c>
      <c r="K15">
        <v>13</v>
      </c>
      <c r="L15" t="s">
        <v>17</v>
      </c>
      <c r="M15">
        <v>10</v>
      </c>
      <c r="N15" t="s">
        <v>661</v>
      </c>
      <c r="O15" s="13">
        <f t="shared" si="0"/>
        <v>39.769633507853406</v>
      </c>
    </row>
    <row r="16" spans="1:15" ht="12.75">
      <c r="A16" t="str">
        <f>CONCATENATE(E16,"-",F16)</f>
        <v>PUGINIER-Yannick</v>
      </c>
      <c r="B16">
        <v>15</v>
      </c>
      <c r="C16" t="s">
        <v>660</v>
      </c>
      <c r="D16">
        <v>699</v>
      </c>
      <c r="E16" t="s">
        <v>665</v>
      </c>
      <c r="F16" t="s">
        <v>666</v>
      </c>
      <c r="G16" t="s">
        <v>626</v>
      </c>
      <c r="H16" t="s">
        <v>67</v>
      </c>
      <c r="J16" t="s">
        <v>16</v>
      </c>
      <c r="K16">
        <v>14</v>
      </c>
      <c r="L16" t="s">
        <v>17</v>
      </c>
      <c r="M16">
        <v>11</v>
      </c>
      <c r="N16" t="s">
        <v>661</v>
      </c>
      <c r="O16" s="13">
        <f t="shared" si="0"/>
        <v>39.769633507853406</v>
      </c>
    </row>
    <row r="17" spans="1:15" ht="12.75">
      <c r="A17" t="str">
        <f>CONCATENATE(E17,"-",F17)</f>
        <v>CAMBRON-Jerome</v>
      </c>
      <c r="B17">
        <v>16</v>
      </c>
      <c r="C17" t="s">
        <v>667</v>
      </c>
      <c r="D17">
        <v>640</v>
      </c>
      <c r="E17" t="s">
        <v>78</v>
      </c>
      <c r="F17" t="s">
        <v>79</v>
      </c>
      <c r="G17" t="s">
        <v>626</v>
      </c>
      <c r="H17" t="s">
        <v>648</v>
      </c>
      <c r="J17" t="s">
        <v>16</v>
      </c>
      <c r="K17">
        <v>15</v>
      </c>
      <c r="L17" t="s">
        <v>31</v>
      </c>
      <c r="M17">
        <v>2</v>
      </c>
      <c r="N17" t="s">
        <v>668</v>
      </c>
      <c r="O17" s="13">
        <f t="shared" si="0"/>
        <v>39.72803347280335</v>
      </c>
    </row>
    <row r="18" spans="1:15" ht="12.75">
      <c r="A18" t="str">
        <f>CONCATENATE(E18,"-",F18)</f>
        <v>FORET-Alexis</v>
      </c>
      <c r="B18">
        <v>17</v>
      </c>
      <c r="C18" t="s">
        <v>669</v>
      </c>
      <c r="D18">
        <v>643</v>
      </c>
      <c r="E18" t="s">
        <v>670</v>
      </c>
      <c r="F18" t="s">
        <v>671</v>
      </c>
      <c r="G18" t="s">
        <v>626</v>
      </c>
      <c r="H18" t="s">
        <v>648</v>
      </c>
      <c r="J18" t="s">
        <v>16</v>
      </c>
      <c r="K18">
        <v>16</v>
      </c>
      <c r="L18" t="s">
        <v>17</v>
      </c>
      <c r="M18">
        <v>12</v>
      </c>
      <c r="N18" t="s">
        <v>672</v>
      </c>
      <c r="O18" s="13">
        <f t="shared" si="0"/>
        <v>38.894009216589865</v>
      </c>
    </row>
    <row r="19" spans="1:15" ht="12.75">
      <c r="A19" t="str">
        <f>CONCATENATE(E19,"-",F19)</f>
        <v>BOURDET-Christophe</v>
      </c>
      <c r="B19">
        <v>18</v>
      </c>
      <c r="C19" t="s">
        <v>673</v>
      </c>
      <c r="D19">
        <v>592</v>
      </c>
      <c r="E19" t="s">
        <v>97</v>
      </c>
      <c r="F19" t="s">
        <v>345</v>
      </c>
      <c r="G19" t="s">
        <v>626</v>
      </c>
      <c r="H19" t="s">
        <v>15</v>
      </c>
      <c r="J19" t="s">
        <v>16</v>
      </c>
      <c r="K19">
        <v>17</v>
      </c>
      <c r="L19" t="s">
        <v>17</v>
      </c>
      <c r="M19">
        <v>13</v>
      </c>
      <c r="N19" t="s">
        <v>674</v>
      </c>
      <c r="O19" s="13">
        <f t="shared" si="0"/>
        <v>38.854219948849114</v>
      </c>
    </row>
    <row r="20" spans="1:15" ht="12.75">
      <c r="A20" t="str">
        <f>CONCATENATE(E20,"-",F20)</f>
        <v>MAREC-Maxime</v>
      </c>
      <c r="B20">
        <v>19</v>
      </c>
      <c r="C20" t="s">
        <v>675</v>
      </c>
      <c r="D20">
        <v>775</v>
      </c>
      <c r="E20" t="s">
        <v>260</v>
      </c>
      <c r="F20" t="s">
        <v>524</v>
      </c>
      <c r="G20" t="s">
        <v>626</v>
      </c>
      <c r="H20" t="s">
        <v>676</v>
      </c>
      <c r="I20" t="s">
        <v>677</v>
      </c>
      <c r="J20" t="s">
        <v>16</v>
      </c>
      <c r="K20">
        <v>18</v>
      </c>
      <c r="L20" t="s">
        <v>23</v>
      </c>
      <c r="M20">
        <v>2</v>
      </c>
      <c r="N20" t="s">
        <v>678</v>
      </c>
      <c r="O20" s="13">
        <f t="shared" si="0"/>
        <v>38.24773413897281</v>
      </c>
    </row>
    <row r="21" spans="1:15" ht="12.75">
      <c r="A21" t="str">
        <f>CONCATENATE(E21,"-",F21)</f>
        <v>MODICA-Arnaud</v>
      </c>
      <c r="B21">
        <v>20</v>
      </c>
      <c r="C21" t="s">
        <v>679</v>
      </c>
      <c r="D21">
        <v>688</v>
      </c>
      <c r="E21" t="s">
        <v>680</v>
      </c>
      <c r="F21" t="s">
        <v>237</v>
      </c>
      <c r="G21" t="s">
        <v>626</v>
      </c>
      <c r="H21" t="s">
        <v>67</v>
      </c>
      <c r="J21" t="s">
        <v>16</v>
      </c>
      <c r="K21">
        <v>19</v>
      </c>
      <c r="L21" t="s">
        <v>17</v>
      </c>
      <c r="M21">
        <v>14</v>
      </c>
      <c r="N21" t="s">
        <v>681</v>
      </c>
      <c r="O21" s="13">
        <f t="shared" si="0"/>
        <v>36.589595375722546</v>
      </c>
    </row>
    <row r="22" spans="1:15" ht="12.75">
      <c r="A22" t="str">
        <f>CONCATENATE(E22,"-",F22)</f>
        <v>BALDINI-Sylvain</v>
      </c>
      <c r="B22">
        <v>21</v>
      </c>
      <c r="C22" t="s">
        <v>682</v>
      </c>
      <c r="D22">
        <v>558</v>
      </c>
      <c r="E22" t="s">
        <v>28</v>
      </c>
      <c r="F22" t="s">
        <v>29</v>
      </c>
      <c r="G22" t="s">
        <v>626</v>
      </c>
      <c r="J22" t="s">
        <v>16</v>
      </c>
      <c r="K22">
        <v>20</v>
      </c>
      <c r="L22" t="s">
        <v>31</v>
      </c>
      <c r="M22">
        <v>3</v>
      </c>
      <c r="N22" t="s">
        <v>683</v>
      </c>
      <c r="O22" s="13">
        <f t="shared" si="0"/>
        <v>36.57197881559942</v>
      </c>
    </row>
    <row r="23" spans="1:15" ht="12.75">
      <c r="A23" t="str">
        <f>CONCATENATE(E23,"-",F23)</f>
        <v>GRIECO-Camille</v>
      </c>
      <c r="B23">
        <v>22</v>
      </c>
      <c r="C23" t="s">
        <v>684</v>
      </c>
      <c r="D23">
        <v>652</v>
      </c>
      <c r="E23" t="s">
        <v>685</v>
      </c>
      <c r="F23" t="s">
        <v>686</v>
      </c>
      <c r="G23" t="s">
        <v>626</v>
      </c>
      <c r="H23" t="s">
        <v>651</v>
      </c>
      <c r="J23" t="s">
        <v>40</v>
      </c>
      <c r="K23">
        <v>2</v>
      </c>
      <c r="L23" t="s">
        <v>87</v>
      </c>
      <c r="M23">
        <v>2</v>
      </c>
      <c r="N23" t="s">
        <v>687</v>
      </c>
      <c r="O23" s="13">
        <f t="shared" si="0"/>
        <v>36.5543792107796</v>
      </c>
    </row>
    <row r="24" spans="1:15" ht="12.75">
      <c r="A24" t="str">
        <f>CONCATENATE(E24,"-",F24)</f>
        <v>BAYO-Frederic</v>
      </c>
      <c r="B24">
        <v>23</v>
      </c>
      <c r="C24" t="s">
        <v>688</v>
      </c>
      <c r="D24">
        <v>674</v>
      </c>
      <c r="E24" t="s">
        <v>488</v>
      </c>
      <c r="F24" t="s">
        <v>489</v>
      </c>
      <c r="G24" t="s">
        <v>626</v>
      </c>
      <c r="H24" t="s">
        <v>67</v>
      </c>
      <c r="J24" t="s">
        <v>16</v>
      </c>
      <c r="K24">
        <v>21</v>
      </c>
      <c r="L24" t="s">
        <v>17</v>
      </c>
      <c r="M24">
        <v>15</v>
      </c>
      <c r="N24" t="s">
        <v>689</v>
      </c>
      <c r="O24" s="13">
        <f t="shared" si="0"/>
        <v>36.431654676259</v>
      </c>
    </row>
    <row r="25" spans="1:15" ht="12.75">
      <c r="A25" s="4" t="str">
        <f>CONCATENATE(E25,"-",F25)</f>
        <v>CALVO GABIRIA-Fernando</v>
      </c>
      <c r="B25" s="4">
        <v>24</v>
      </c>
      <c r="C25" s="4" t="s">
        <v>690</v>
      </c>
      <c r="D25" s="4">
        <v>669</v>
      </c>
      <c r="E25" s="4" t="s">
        <v>144</v>
      </c>
      <c r="F25" s="4" t="s">
        <v>145</v>
      </c>
      <c r="G25" s="4" t="s">
        <v>626</v>
      </c>
      <c r="H25" s="4" t="s">
        <v>118</v>
      </c>
      <c r="I25" s="4"/>
      <c r="J25" s="4" t="s">
        <v>16</v>
      </c>
      <c r="K25" s="4">
        <v>22</v>
      </c>
      <c r="L25" s="4" t="s">
        <v>17</v>
      </c>
      <c r="M25" s="4">
        <v>16</v>
      </c>
      <c r="N25" s="4" t="s">
        <v>691</v>
      </c>
      <c r="O25" s="12">
        <f t="shared" si="0"/>
        <v>36.3967417345472</v>
      </c>
    </row>
    <row r="26" spans="1:15" ht="12.75">
      <c r="A26" t="str">
        <f>CONCATENATE(E26,"-",F26)</f>
        <v>MONNIER-Bruno</v>
      </c>
      <c r="B26">
        <v>25</v>
      </c>
      <c r="C26" t="s">
        <v>692</v>
      </c>
      <c r="D26">
        <v>700</v>
      </c>
      <c r="E26" t="s">
        <v>75</v>
      </c>
      <c r="F26" t="s">
        <v>76</v>
      </c>
      <c r="G26" t="s">
        <v>626</v>
      </c>
      <c r="J26" t="s">
        <v>16</v>
      </c>
      <c r="K26">
        <v>23</v>
      </c>
      <c r="L26" t="s">
        <v>31</v>
      </c>
      <c r="M26">
        <v>4</v>
      </c>
      <c r="N26" t="s">
        <v>693</v>
      </c>
      <c r="O26" s="13">
        <f t="shared" si="0"/>
        <v>36.188661267270135</v>
      </c>
    </row>
    <row r="27" spans="1:15" ht="12.75">
      <c r="A27" t="str">
        <f>CONCATENATE(E27,"-",F27)</f>
        <v>LACASSAGNE-J Noel</v>
      </c>
      <c r="B27">
        <v>26</v>
      </c>
      <c r="C27" t="s">
        <v>694</v>
      </c>
      <c r="D27">
        <v>766</v>
      </c>
      <c r="E27" t="s">
        <v>203</v>
      </c>
      <c r="F27" t="s">
        <v>695</v>
      </c>
      <c r="G27" t="s">
        <v>626</v>
      </c>
      <c r="H27" t="s">
        <v>45</v>
      </c>
      <c r="I27" t="s">
        <v>205</v>
      </c>
      <c r="J27" t="s">
        <v>16</v>
      </c>
      <c r="K27">
        <v>24</v>
      </c>
      <c r="L27" t="s">
        <v>46</v>
      </c>
      <c r="M27">
        <v>2</v>
      </c>
      <c r="N27" t="s">
        <v>696</v>
      </c>
      <c r="O27" s="13">
        <f t="shared" si="0"/>
        <v>36.11982881597717</v>
      </c>
    </row>
    <row r="28" spans="1:15" ht="12.75">
      <c r="A28" t="str">
        <f>CONCATENATE(E28,"-",F28)</f>
        <v>GAMBINO-Louis</v>
      </c>
      <c r="B28">
        <v>27</v>
      </c>
      <c r="C28" t="s">
        <v>697</v>
      </c>
      <c r="D28">
        <v>730</v>
      </c>
      <c r="E28" t="s">
        <v>698</v>
      </c>
      <c r="F28" t="s">
        <v>699</v>
      </c>
      <c r="G28" t="s">
        <v>626</v>
      </c>
      <c r="H28" t="s">
        <v>651</v>
      </c>
      <c r="I28" t="s">
        <v>700</v>
      </c>
      <c r="J28" t="s">
        <v>16</v>
      </c>
      <c r="K28">
        <v>25</v>
      </c>
      <c r="L28" t="s">
        <v>31</v>
      </c>
      <c r="M28">
        <v>5</v>
      </c>
      <c r="N28" t="s">
        <v>701</v>
      </c>
      <c r="O28" s="13">
        <f t="shared" si="0"/>
        <v>35.84709768758848</v>
      </c>
    </row>
    <row r="29" spans="1:15" ht="12.75">
      <c r="A29" t="str">
        <f>CONCATENATE(E29,"-",F29)</f>
        <v>CLAUSSES-Maxime</v>
      </c>
      <c r="B29">
        <v>28</v>
      </c>
      <c r="C29" t="s">
        <v>702</v>
      </c>
      <c r="D29">
        <v>569</v>
      </c>
      <c r="E29" t="s">
        <v>593</v>
      </c>
      <c r="F29" t="s">
        <v>524</v>
      </c>
      <c r="G29" t="s">
        <v>626</v>
      </c>
      <c r="H29" t="s">
        <v>651</v>
      </c>
      <c r="J29" t="s">
        <v>16</v>
      </c>
      <c r="K29">
        <v>26</v>
      </c>
      <c r="L29" t="s">
        <v>23</v>
      </c>
      <c r="M29">
        <v>3</v>
      </c>
      <c r="N29" t="s">
        <v>703</v>
      </c>
      <c r="O29" s="13">
        <f t="shared" si="0"/>
        <v>35.83018867924528</v>
      </c>
    </row>
    <row r="30" spans="1:15" ht="12.75">
      <c r="A30" t="str">
        <f>CONCATENATE(E30,"-",F30)</f>
        <v>ARBEAU-Thierry</v>
      </c>
      <c r="B30">
        <v>29</v>
      </c>
      <c r="C30" t="s">
        <v>704</v>
      </c>
      <c r="D30">
        <v>783</v>
      </c>
      <c r="E30" t="s">
        <v>132</v>
      </c>
      <c r="F30" t="s">
        <v>71</v>
      </c>
      <c r="G30" t="s">
        <v>626</v>
      </c>
      <c r="I30" t="s">
        <v>705</v>
      </c>
      <c r="J30" t="s">
        <v>16</v>
      </c>
      <c r="K30">
        <v>27</v>
      </c>
      <c r="L30" t="s">
        <v>31</v>
      </c>
      <c r="M30">
        <v>6</v>
      </c>
      <c r="N30" t="s">
        <v>706</v>
      </c>
      <c r="O30" s="13">
        <f t="shared" si="0"/>
        <v>35.79641847313855</v>
      </c>
    </row>
    <row r="31" spans="1:15" ht="12.75">
      <c r="A31" t="str">
        <f>CONCATENATE(E31,"-",F31)</f>
        <v>LABARRERE-Herve</v>
      </c>
      <c r="B31">
        <v>30</v>
      </c>
      <c r="C31" t="s">
        <v>704</v>
      </c>
      <c r="D31">
        <v>589</v>
      </c>
      <c r="E31" t="s">
        <v>81</v>
      </c>
      <c r="F31" t="s">
        <v>82</v>
      </c>
      <c r="G31" t="s">
        <v>626</v>
      </c>
      <c r="J31" t="s">
        <v>16</v>
      </c>
      <c r="K31">
        <v>28</v>
      </c>
      <c r="L31" t="s">
        <v>31</v>
      </c>
      <c r="M31">
        <v>7</v>
      </c>
      <c r="N31" t="s">
        <v>706</v>
      </c>
      <c r="O31" s="13">
        <f t="shared" si="0"/>
        <v>35.79641847313855</v>
      </c>
    </row>
    <row r="32" spans="1:15" ht="12.75">
      <c r="A32" t="str">
        <f>CONCATENATE(E32,"-",F32)</f>
        <v>LABORY-Frederic</v>
      </c>
      <c r="B32">
        <v>31</v>
      </c>
      <c r="C32" t="s">
        <v>707</v>
      </c>
      <c r="D32">
        <v>768</v>
      </c>
      <c r="E32" t="s">
        <v>708</v>
      </c>
      <c r="F32" t="s">
        <v>489</v>
      </c>
      <c r="G32" t="s">
        <v>626</v>
      </c>
      <c r="H32" t="s">
        <v>45</v>
      </c>
      <c r="I32" t="s">
        <v>709</v>
      </c>
      <c r="J32" t="s">
        <v>16</v>
      </c>
      <c r="K32">
        <v>29</v>
      </c>
      <c r="L32" t="s">
        <v>17</v>
      </c>
      <c r="M32">
        <v>17</v>
      </c>
      <c r="N32" t="s">
        <v>192</v>
      </c>
      <c r="O32" s="13">
        <f t="shared" si="0"/>
        <v>35.71227080394923</v>
      </c>
    </row>
    <row r="33" spans="1:15" ht="12.75">
      <c r="A33" t="str">
        <f>CONCATENATE(E33,"-",F33)</f>
        <v>GAMBINO-Enzo</v>
      </c>
      <c r="B33">
        <v>32</v>
      </c>
      <c r="C33" t="s">
        <v>710</v>
      </c>
      <c r="D33">
        <v>729</v>
      </c>
      <c r="E33" t="s">
        <v>698</v>
      </c>
      <c r="F33" t="s">
        <v>711</v>
      </c>
      <c r="G33" t="s">
        <v>626</v>
      </c>
      <c r="H33" t="s">
        <v>651</v>
      </c>
      <c r="J33" t="s">
        <v>16</v>
      </c>
      <c r="K33">
        <v>30</v>
      </c>
      <c r="L33" t="s">
        <v>23</v>
      </c>
      <c r="M33">
        <v>4</v>
      </c>
      <c r="N33" t="s">
        <v>712</v>
      </c>
      <c r="O33" s="13">
        <f t="shared" si="0"/>
        <v>35.66197183098592</v>
      </c>
    </row>
    <row r="34" spans="1:15" ht="12.75">
      <c r="A34" t="str">
        <f>CONCATENATE(E34,"-",F34)</f>
        <v>SAUGER-Laurent</v>
      </c>
      <c r="B34">
        <v>33</v>
      </c>
      <c r="C34" t="s">
        <v>713</v>
      </c>
      <c r="D34">
        <v>564</v>
      </c>
      <c r="E34" t="s">
        <v>162</v>
      </c>
      <c r="F34" t="s">
        <v>163</v>
      </c>
      <c r="G34" t="s">
        <v>626</v>
      </c>
      <c r="H34" t="s">
        <v>15</v>
      </c>
      <c r="J34" t="s">
        <v>16</v>
      </c>
      <c r="K34">
        <v>31</v>
      </c>
      <c r="L34" t="s">
        <v>23</v>
      </c>
      <c r="M34">
        <v>5</v>
      </c>
      <c r="N34" t="s">
        <v>714</v>
      </c>
      <c r="O34" s="13">
        <f aca="true" t="shared" si="1" ref="O34:O65">21.1/(HOUR(C34)+MINUTE(C34)/60+SECOND(C34)/3600)</f>
        <v>35.578454332552695</v>
      </c>
    </row>
    <row r="35" spans="1:15" ht="12.75">
      <c r="A35" t="str">
        <f>CONCATENATE(E35,"-",F35)</f>
        <v>LOPES-David</v>
      </c>
      <c r="B35">
        <v>34</v>
      </c>
      <c r="C35" t="s">
        <v>715</v>
      </c>
      <c r="D35">
        <v>808</v>
      </c>
      <c r="E35" t="s">
        <v>195</v>
      </c>
      <c r="F35" t="s">
        <v>196</v>
      </c>
      <c r="G35" t="s">
        <v>626</v>
      </c>
      <c r="H35" t="s">
        <v>164</v>
      </c>
      <c r="J35" t="s">
        <v>16</v>
      </c>
      <c r="K35">
        <v>32</v>
      </c>
      <c r="L35" t="s">
        <v>31</v>
      </c>
      <c r="M35">
        <v>8</v>
      </c>
      <c r="N35" t="s">
        <v>716</v>
      </c>
      <c r="O35" s="13">
        <f t="shared" si="1"/>
        <v>35.561797752808985</v>
      </c>
    </row>
    <row r="36" spans="1:15" ht="12.75">
      <c r="A36" t="str">
        <f>CONCATENATE(E36,"-",F36)</f>
        <v>MENARD-Philippe</v>
      </c>
      <c r="B36">
        <v>35</v>
      </c>
      <c r="C36" t="s">
        <v>715</v>
      </c>
      <c r="D36">
        <v>774</v>
      </c>
      <c r="E36" t="s">
        <v>207</v>
      </c>
      <c r="F36" t="s">
        <v>26</v>
      </c>
      <c r="G36" t="s">
        <v>626</v>
      </c>
      <c r="I36" t="s">
        <v>717</v>
      </c>
      <c r="J36" t="s">
        <v>16</v>
      </c>
      <c r="K36">
        <v>33</v>
      </c>
      <c r="L36" t="s">
        <v>46</v>
      </c>
      <c r="M36">
        <v>3</v>
      </c>
      <c r="N36" t="s">
        <v>716</v>
      </c>
      <c r="O36" s="13">
        <f t="shared" si="1"/>
        <v>35.561797752808985</v>
      </c>
    </row>
    <row r="37" spans="1:15" ht="12.75">
      <c r="A37" t="str">
        <f>CONCATENATE(E37,"-",F37)</f>
        <v>GRACIA LAZARO-Carlos</v>
      </c>
      <c r="B37">
        <v>36</v>
      </c>
      <c r="C37" t="s">
        <v>718</v>
      </c>
      <c r="D37">
        <v>653</v>
      </c>
      <c r="E37" t="s">
        <v>101</v>
      </c>
      <c r="F37" t="s">
        <v>102</v>
      </c>
      <c r="G37" t="s">
        <v>626</v>
      </c>
      <c r="H37" t="s">
        <v>719</v>
      </c>
      <c r="J37" t="s">
        <v>16</v>
      </c>
      <c r="K37">
        <v>34</v>
      </c>
      <c r="L37" t="s">
        <v>17</v>
      </c>
      <c r="M37">
        <v>18</v>
      </c>
      <c r="N37" t="s">
        <v>720</v>
      </c>
      <c r="O37" s="13">
        <f t="shared" si="1"/>
        <v>35.52853133769879</v>
      </c>
    </row>
    <row r="38" spans="1:15" ht="12.75">
      <c r="A38" t="str">
        <f>CONCATENATE(E38,"-",F38)</f>
        <v>CAQUET-Didier</v>
      </c>
      <c r="B38">
        <v>37</v>
      </c>
      <c r="C38" t="s">
        <v>721</v>
      </c>
      <c r="D38">
        <v>634</v>
      </c>
      <c r="E38" t="s">
        <v>181</v>
      </c>
      <c r="F38" t="s">
        <v>182</v>
      </c>
      <c r="G38" t="s">
        <v>626</v>
      </c>
      <c r="H38" t="s">
        <v>648</v>
      </c>
      <c r="J38" t="s">
        <v>16</v>
      </c>
      <c r="K38">
        <v>35</v>
      </c>
      <c r="L38" t="s">
        <v>183</v>
      </c>
      <c r="M38">
        <v>1</v>
      </c>
      <c r="N38" t="s">
        <v>722</v>
      </c>
      <c r="O38" s="13">
        <f t="shared" si="1"/>
        <v>35.49532710280374</v>
      </c>
    </row>
    <row r="39" spans="1:15" ht="12.75">
      <c r="A39" t="str">
        <f>CONCATENATE(E39,"-",F39)</f>
        <v>LEMONNIER-Alain</v>
      </c>
      <c r="B39">
        <v>38</v>
      </c>
      <c r="C39" t="s">
        <v>723</v>
      </c>
      <c r="D39">
        <v>778</v>
      </c>
      <c r="E39" t="s">
        <v>154</v>
      </c>
      <c r="F39" t="s">
        <v>106</v>
      </c>
      <c r="G39" t="s">
        <v>626</v>
      </c>
      <c r="H39" t="s">
        <v>676</v>
      </c>
      <c r="I39" t="s">
        <v>724</v>
      </c>
      <c r="J39" t="s">
        <v>16</v>
      </c>
      <c r="K39">
        <v>36</v>
      </c>
      <c r="L39" t="s">
        <v>31</v>
      </c>
      <c r="M39">
        <v>9</v>
      </c>
      <c r="N39" t="s">
        <v>725</v>
      </c>
      <c r="O39" s="13">
        <f t="shared" si="1"/>
        <v>35.462184873949575</v>
      </c>
    </row>
    <row r="40" spans="1:15" ht="12.75">
      <c r="A40" t="str">
        <f>CONCATENATE(E40,"-",F40)</f>
        <v>GAUZERE-Eric</v>
      </c>
      <c r="B40">
        <v>39</v>
      </c>
      <c r="C40" t="s">
        <v>726</v>
      </c>
      <c r="D40">
        <v>770</v>
      </c>
      <c r="E40" t="s">
        <v>186</v>
      </c>
      <c r="F40" t="s">
        <v>35</v>
      </c>
      <c r="G40" t="s">
        <v>626</v>
      </c>
      <c r="H40" t="s">
        <v>45</v>
      </c>
      <c r="I40" t="s">
        <v>727</v>
      </c>
      <c r="J40" t="s">
        <v>16</v>
      </c>
      <c r="K40">
        <v>37</v>
      </c>
      <c r="L40" t="s">
        <v>31</v>
      </c>
      <c r="M40">
        <v>10</v>
      </c>
      <c r="N40" t="s">
        <v>728</v>
      </c>
      <c r="O40" s="13">
        <f t="shared" si="1"/>
        <v>35.36312849162012</v>
      </c>
    </row>
    <row r="41" spans="1:15" ht="12.75">
      <c r="A41" t="str">
        <f>CONCATENATE(E41,"-",F41)</f>
        <v>LEPEYTRE-Amandine</v>
      </c>
      <c r="B41">
        <v>40</v>
      </c>
      <c r="C41" t="s">
        <v>729</v>
      </c>
      <c r="D41">
        <v>570</v>
      </c>
      <c r="E41" t="s">
        <v>85</v>
      </c>
      <c r="F41" t="s">
        <v>151</v>
      </c>
      <c r="G41" t="s">
        <v>626</v>
      </c>
      <c r="H41" t="s">
        <v>15</v>
      </c>
      <c r="J41" t="s">
        <v>40</v>
      </c>
      <c r="K41">
        <v>3</v>
      </c>
      <c r="L41" t="s">
        <v>87</v>
      </c>
      <c r="M41">
        <v>3</v>
      </c>
      <c r="N41" t="s">
        <v>152</v>
      </c>
      <c r="O41" s="13">
        <f t="shared" si="1"/>
        <v>35.23191094619666</v>
      </c>
    </row>
    <row r="42" spans="1:15" ht="12.75">
      <c r="A42" t="str">
        <f>CONCATENATE(E42,"-",F42)</f>
        <v>AMILHAT-Gerard</v>
      </c>
      <c r="B42">
        <v>41</v>
      </c>
      <c r="C42" t="s">
        <v>730</v>
      </c>
      <c r="D42">
        <v>614</v>
      </c>
      <c r="E42" t="s">
        <v>731</v>
      </c>
      <c r="F42" t="s">
        <v>732</v>
      </c>
      <c r="G42" t="s">
        <v>626</v>
      </c>
      <c r="H42" t="s">
        <v>15</v>
      </c>
      <c r="J42" t="s">
        <v>16</v>
      </c>
      <c r="K42">
        <v>38</v>
      </c>
      <c r="L42" t="s">
        <v>183</v>
      </c>
      <c r="M42">
        <v>2</v>
      </c>
      <c r="N42" t="s">
        <v>733</v>
      </c>
      <c r="O42" s="13">
        <f t="shared" si="1"/>
        <v>35.16666666666667</v>
      </c>
    </row>
    <row r="43" spans="1:15" ht="12.75">
      <c r="A43" t="str">
        <f>CONCATENATE(E43,"-",F43)</f>
        <v>VIRECOULON-Jean Marie</v>
      </c>
      <c r="B43">
        <v>42</v>
      </c>
      <c r="C43" t="s">
        <v>734</v>
      </c>
      <c r="D43">
        <v>639</v>
      </c>
      <c r="E43" t="s">
        <v>139</v>
      </c>
      <c r="F43" t="s">
        <v>140</v>
      </c>
      <c r="G43" t="s">
        <v>626</v>
      </c>
      <c r="H43" t="s">
        <v>648</v>
      </c>
      <c r="J43" t="s">
        <v>16</v>
      </c>
      <c r="K43">
        <v>39</v>
      </c>
      <c r="L43" t="s">
        <v>31</v>
      </c>
      <c r="M43">
        <v>11</v>
      </c>
      <c r="N43" t="s">
        <v>735</v>
      </c>
      <c r="O43" s="13">
        <f t="shared" si="1"/>
        <v>34.402173913043484</v>
      </c>
    </row>
    <row r="44" spans="1:15" ht="12.75">
      <c r="A44" t="str">
        <f>CONCATENATE(E44,"-",F44)</f>
        <v>POUYSEGUR-Jean Stephane</v>
      </c>
      <c r="B44">
        <v>43</v>
      </c>
      <c r="C44" t="s">
        <v>734</v>
      </c>
      <c r="D44">
        <v>641</v>
      </c>
      <c r="E44" t="s">
        <v>167</v>
      </c>
      <c r="F44" t="s">
        <v>629</v>
      </c>
      <c r="G44" t="s">
        <v>626</v>
      </c>
      <c r="H44" t="s">
        <v>648</v>
      </c>
      <c r="J44" t="s">
        <v>16</v>
      </c>
      <c r="K44">
        <v>40</v>
      </c>
      <c r="L44" t="s">
        <v>46</v>
      </c>
      <c r="M44">
        <v>4</v>
      </c>
      <c r="N44" t="s">
        <v>735</v>
      </c>
      <c r="O44" s="13">
        <f t="shared" si="1"/>
        <v>34.402173913043484</v>
      </c>
    </row>
    <row r="45" spans="1:15" ht="12.75">
      <c r="A45" t="str">
        <f>CONCATENATE(E45,"-",F45)</f>
        <v>MARTINEZ JUANGO-Adolfo</v>
      </c>
      <c r="B45">
        <v>44</v>
      </c>
      <c r="C45" t="s">
        <v>736</v>
      </c>
      <c r="D45">
        <v>585</v>
      </c>
      <c r="E45" t="s">
        <v>737</v>
      </c>
      <c r="F45" t="s">
        <v>59</v>
      </c>
      <c r="G45" t="s">
        <v>626</v>
      </c>
      <c r="J45" t="s">
        <v>16</v>
      </c>
      <c r="K45">
        <v>41</v>
      </c>
      <c r="L45" t="s">
        <v>46</v>
      </c>
      <c r="M45">
        <v>5</v>
      </c>
      <c r="N45" t="s">
        <v>738</v>
      </c>
      <c r="O45" s="13">
        <f t="shared" si="1"/>
        <v>34.38660027161612</v>
      </c>
    </row>
    <row r="46" spans="1:15" ht="12.75">
      <c r="A46" t="str">
        <f>CONCATENATE(E46,"-",F46)</f>
        <v>AUBERT-Arnaud</v>
      </c>
      <c r="B46">
        <v>45</v>
      </c>
      <c r="C46" t="s">
        <v>739</v>
      </c>
      <c r="D46">
        <v>617</v>
      </c>
      <c r="E46" t="s">
        <v>740</v>
      </c>
      <c r="F46" t="s">
        <v>237</v>
      </c>
      <c r="G46" t="s">
        <v>626</v>
      </c>
      <c r="H46" t="s">
        <v>651</v>
      </c>
      <c r="J46" t="s">
        <v>16</v>
      </c>
      <c r="K46">
        <v>42</v>
      </c>
      <c r="L46" t="s">
        <v>23</v>
      </c>
      <c r="M46">
        <v>6</v>
      </c>
      <c r="N46" t="s">
        <v>741</v>
      </c>
      <c r="O46" s="13">
        <f t="shared" si="1"/>
        <v>33.88046387154327</v>
      </c>
    </row>
    <row r="47" spans="1:15" ht="12.75">
      <c r="A47" t="str">
        <f>CONCATENATE(E47,"-",F47)</f>
        <v>NIVET-Yannick</v>
      </c>
      <c r="B47">
        <v>46</v>
      </c>
      <c r="C47" t="s">
        <v>742</v>
      </c>
      <c r="D47">
        <v>696</v>
      </c>
      <c r="E47" t="s">
        <v>269</v>
      </c>
      <c r="F47" t="s">
        <v>666</v>
      </c>
      <c r="G47" t="s">
        <v>626</v>
      </c>
      <c r="H47" t="s">
        <v>67</v>
      </c>
      <c r="J47" t="s">
        <v>16</v>
      </c>
      <c r="K47">
        <v>43</v>
      </c>
      <c r="L47" t="s">
        <v>17</v>
      </c>
      <c r="M47">
        <v>19</v>
      </c>
      <c r="N47" t="s">
        <v>179</v>
      </c>
      <c r="O47" s="13">
        <f t="shared" si="1"/>
        <v>33.86535889433794</v>
      </c>
    </row>
    <row r="48" spans="1:15" ht="12.75">
      <c r="A48" t="str">
        <f>CONCATENATE(E48,"-",F48)</f>
        <v>BENEZECH-Patrick</v>
      </c>
      <c r="B48">
        <v>47</v>
      </c>
      <c r="C48" t="s">
        <v>743</v>
      </c>
      <c r="D48">
        <v>615</v>
      </c>
      <c r="E48" t="s">
        <v>744</v>
      </c>
      <c r="F48" t="s">
        <v>284</v>
      </c>
      <c r="G48" t="s">
        <v>626</v>
      </c>
      <c r="J48" t="s">
        <v>16</v>
      </c>
      <c r="K48">
        <v>44</v>
      </c>
      <c r="L48" t="s">
        <v>46</v>
      </c>
      <c r="M48">
        <v>6</v>
      </c>
      <c r="N48" t="s">
        <v>184</v>
      </c>
      <c r="O48" s="13">
        <f t="shared" si="1"/>
        <v>33.850267379679146</v>
      </c>
    </row>
    <row r="49" spans="1:15" ht="12.75">
      <c r="A49" t="str">
        <f>CONCATENATE(E49,"-",F49)</f>
        <v>SKARLATO-Patrice</v>
      </c>
      <c r="B49">
        <v>48</v>
      </c>
      <c r="C49" t="s">
        <v>745</v>
      </c>
      <c r="D49">
        <v>618</v>
      </c>
      <c r="E49" t="s">
        <v>199</v>
      </c>
      <c r="F49" t="s">
        <v>200</v>
      </c>
      <c r="G49" t="s">
        <v>626</v>
      </c>
      <c r="H49" t="s">
        <v>746</v>
      </c>
      <c r="J49" t="s">
        <v>16</v>
      </c>
      <c r="K49">
        <v>45</v>
      </c>
      <c r="L49" t="s">
        <v>17</v>
      </c>
      <c r="M49">
        <v>20</v>
      </c>
      <c r="N49" t="s">
        <v>187</v>
      </c>
      <c r="O49" s="13">
        <f t="shared" si="1"/>
        <v>33.83518930957684</v>
      </c>
    </row>
    <row r="50" spans="1:15" ht="12.75">
      <c r="A50" t="str">
        <f>CONCATENATE(E50,"-",F50)</f>
        <v>ESTEBAN-Philippe</v>
      </c>
      <c r="B50">
        <v>49</v>
      </c>
      <c r="C50" t="s">
        <v>745</v>
      </c>
      <c r="D50">
        <v>724</v>
      </c>
      <c r="E50" t="s">
        <v>171</v>
      </c>
      <c r="F50" t="s">
        <v>26</v>
      </c>
      <c r="G50" t="s">
        <v>626</v>
      </c>
      <c r="H50" t="s">
        <v>746</v>
      </c>
      <c r="J50" t="s">
        <v>16</v>
      </c>
      <c r="K50">
        <v>46</v>
      </c>
      <c r="L50" t="s">
        <v>31</v>
      </c>
      <c r="M50">
        <v>12</v>
      </c>
      <c r="N50" t="s">
        <v>187</v>
      </c>
      <c r="O50" s="13">
        <f t="shared" si="1"/>
        <v>33.83518930957684</v>
      </c>
    </row>
    <row r="51" spans="1:15" ht="12.75">
      <c r="A51" t="str">
        <f>CONCATENATE(E51,"-",F51)</f>
        <v>CROSNIER-Matthieu</v>
      </c>
      <c r="B51">
        <v>50</v>
      </c>
      <c r="C51" t="s">
        <v>747</v>
      </c>
      <c r="D51">
        <v>628</v>
      </c>
      <c r="E51" t="s">
        <v>748</v>
      </c>
      <c r="F51" t="s">
        <v>291</v>
      </c>
      <c r="G51" t="s">
        <v>626</v>
      </c>
      <c r="H51" t="s">
        <v>67</v>
      </c>
      <c r="J51" t="s">
        <v>16</v>
      </c>
      <c r="K51">
        <v>47</v>
      </c>
      <c r="L51" t="s">
        <v>17</v>
      </c>
      <c r="M51">
        <v>21</v>
      </c>
      <c r="N51" t="s">
        <v>749</v>
      </c>
      <c r="O51" s="13">
        <f t="shared" si="1"/>
        <v>33.82012466607302</v>
      </c>
    </row>
    <row r="52" spans="1:15" ht="12.75">
      <c r="A52" s="4" t="str">
        <f>CONCATENATE(E52,"-",F52)</f>
        <v>ORTIZ ZABALA-Jesus</v>
      </c>
      <c r="B52" s="4">
        <v>51</v>
      </c>
      <c r="C52" s="4" t="s">
        <v>750</v>
      </c>
      <c r="D52" s="4">
        <v>665</v>
      </c>
      <c r="E52" s="4" t="s">
        <v>116</v>
      </c>
      <c r="F52" s="4" t="s">
        <v>117</v>
      </c>
      <c r="G52" s="4" t="s">
        <v>626</v>
      </c>
      <c r="H52" s="4" t="s">
        <v>118</v>
      </c>
      <c r="I52" s="4"/>
      <c r="J52" s="4" t="s">
        <v>16</v>
      </c>
      <c r="K52" s="4">
        <v>48</v>
      </c>
      <c r="L52" s="4" t="s">
        <v>17</v>
      </c>
      <c r="M52" s="4">
        <v>22</v>
      </c>
      <c r="N52" s="4" t="s">
        <v>751</v>
      </c>
      <c r="O52" s="12">
        <f t="shared" si="1"/>
        <v>33.80507343124166</v>
      </c>
    </row>
    <row r="53" spans="1:15" ht="12.75">
      <c r="A53" t="str">
        <f>CONCATENATE(E53,"-",F53)</f>
        <v>LAFOURGETTE-Jean</v>
      </c>
      <c r="B53">
        <v>52</v>
      </c>
      <c r="C53" t="s">
        <v>752</v>
      </c>
      <c r="D53">
        <v>718</v>
      </c>
      <c r="E53" t="s">
        <v>753</v>
      </c>
      <c r="F53" t="s">
        <v>168</v>
      </c>
      <c r="G53" t="s">
        <v>626</v>
      </c>
      <c r="I53" t="s">
        <v>754</v>
      </c>
      <c r="J53" t="s">
        <v>16</v>
      </c>
      <c r="K53">
        <v>49</v>
      </c>
      <c r="L53" t="s">
        <v>17</v>
      </c>
      <c r="M53">
        <v>23</v>
      </c>
      <c r="N53" t="s">
        <v>755</v>
      </c>
      <c r="O53" s="13">
        <f t="shared" si="1"/>
        <v>33.79003558718861</v>
      </c>
    </row>
    <row r="54" spans="1:15" ht="12.75">
      <c r="A54" s="4" t="str">
        <f>CONCATENATE(E54,"-",F54)</f>
        <v>DE FRUTOS SOTO-Julian</v>
      </c>
      <c r="B54" s="4">
        <v>53</v>
      </c>
      <c r="C54" s="4" t="s">
        <v>756</v>
      </c>
      <c r="D54" s="4">
        <v>668</v>
      </c>
      <c r="E54" s="4" t="s">
        <v>125</v>
      </c>
      <c r="F54" s="4" t="s">
        <v>126</v>
      </c>
      <c r="G54" s="4" t="s">
        <v>626</v>
      </c>
      <c r="H54" s="4" t="s">
        <v>118</v>
      </c>
      <c r="I54" s="4"/>
      <c r="J54" s="4" t="s">
        <v>16</v>
      </c>
      <c r="K54" s="4">
        <v>50</v>
      </c>
      <c r="L54" s="4" t="s">
        <v>17</v>
      </c>
      <c r="M54" s="4">
        <v>24</v>
      </c>
      <c r="N54" s="4" t="s">
        <v>757</v>
      </c>
      <c r="O54" s="12">
        <f t="shared" si="1"/>
        <v>33.730017761989345</v>
      </c>
    </row>
    <row r="55" spans="1:15" ht="12.75">
      <c r="A55" t="str">
        <f>CONCATENATE(E55,"-",F55)</f>
        <v>ALLANIC-Julien</v>
      </c>
      <c r="B55">
        <v>54</v>
      </c>
      <c r="C55" t="s">
        <v>758</v>
      </c>
      <c r="D55">
        <v>725</v>
      </c>
      <c r="E55" t="s">
        <v>759</v>
      </c>
      <c r="F55" t="s">
        <v>321</v>
      </c>
      <c r="G55" t="s">
        <v>626</v>
      </c>
      <c r="J55" t="s">
        <v>16</v>
      </c>
      <c r="K55">
        <v>51</v>
      </c>
      <c r="L55" t="s">
        <v>17</v>
      </c>
      <c r="M55">
        <v>25</v>
      </c>
      <c r="N55" t="s">
        <v>760</v>
      </c>
      <c r="O55" s="13">
        <f t="shared" si="1"/>
        <v>33.715046604527295</v>
      </c>
    </row>
    <row r="56" spans="1:15" ht="12.75">
      <c r="A56" t="str">
        <f>CONCATENATE(E56,"-",F56)</f>
        <v>DE JESUS DIAS-Lidia</v>
      </c>
      <c r="B56">
        <v>55</v>
      </c>
      <c r="C56" t="s">
        <v>761</v>
      </c>
      <c r="D56">
        <v>781</v>
      </c>
      <c r="E56" t="s">
        <v>762</v>
      </c>
      <c r="F56" t="s">
        <v>190</v>
      </c>
      <c r="G56" t="s">
        <v>626</v>
      </c>
      <c r="I56" t="s">
        <v>763</v>
      </c>
      <c r="J56" t="s">
        <v>40</v>
      </c>
      <c r="K56">
        <v>4</v>
      </c>
      <c r="L56" t="s">
        <v>41</v>
      </c>
      <c r="M56">
        <v>1</v>
      </c>
      <c r="N56" t="s">
        <v>733</v>
      </c>
      <c r="O56" s="13">
        <f t="shared" si="1"/>
        <v>33.670212765957444</v>
      </c>
    </row>
    <row r="57" spans="1:15" ht="12.75">
      <c r="A57" t="str">
        <f>CONCATENATE(E57,"-",F57)</f>
        <v>MATHON-Bruno</v>
      </c>
      <c r="B57">
        <v>56</v>
      </c>
      <c r="C57" t="s">
        <v>764</v>
      </c>
      <c r="D57">
        <v>698</v>
      </c>
      <c r="E57" t="s">
        <v>229</v>
      </c>
      <c r="F57" t="s">
        <v>76</v>
      </c>
      <c r="G57" t="s">
        <v>626</v>
      </c>
      <c r="J57" t="s">
        <v>16</v>
      </c>
      <c r="K57">
        <v>52</v>
      </c>
      <c r="L57" t="s">
        <v>46</v>
      </c>
      <c r="M57">
        <v>7</v>
      </c>
      <c r="N57" t="s">
        <v>765</v>
      </c>
      <c r="O57" s="13">
        <f t="shared" si="1"/>
        <v>33.56606274856386</v>
      </c>
    </row>
    <row r="58" spans="1:15" ht="12.75">
      <c r="A58" t="str">
        <f>CONCATENATE(E58,"-",F58)</f>
        <v>CASSAGNE-Faustine</v>
      </c>
      <c r="B58">
        <v>57</v>
      </c>
      <c r="C58" t="s">
        <v>766</v>
      </c>
      <c r="D58">
        <v>655</v>
      </c>
      <c r="E58" t="s">
        <v>767</v>
      </c>
      <c r="F58" t="s">
        <v>768</v>
      </c>
      <c r="G58" t="s">
        <v>626</v>
      </c>
      <c r="H58" t="s">
        <v>651</v>
      </c>
      <c r="J58" t="s">
        <v>40</v>
      </c>
      <c r="K58">
        <v>5</v>
      </c>
      <c r="L58" t="s">
        <v>87</v>
      </c>
      <c r="M58">
        <v>4</v>
      </c>
      <c r="N58" t="s">
        <v>123</v>
      </c>
      <c r="O58" s="13">
        <f t="shared" si="1"/>
        <v>33.403693931398415</v>
      </c>
    </row>
    <row r="59" spans="1:15" ht="12.75">
      <c r="A59" t="str">
        <f>CONCATENATE(E59,"-",F59)</f>
        <v>SCHOUFT-Audrey</v>
      </c>
      <c r="B59">
        <v>58</v>
      </c>
      <c r="C59" t="s">
        <v>769</v>
      </c>
      <c r="D59">
        <v>689</v>
      </c>
      <c r="E59" t="s">
        <v>770</v>
      </c>
      <c r="F59" t="s">
        <v>771</v>
      </c>
      <c r="G59" t="s">
        <v>626</v>
      </c>
      <c r="H59" t="s">
        <v>67</v>
      </c>
      <c r="J59" t="s">
        <v>40</v>
      </c>
      <c r="K59">
        <v>6</v>
      </c>
      <c r="L59" t="s">
        <v>41</v>
      </c>
      <c r="M59">
        <v>2</v>
      </c>
      <c r="N59" t="s">
        <v>772</v>
      </c>
      <c r="O59" s="13">
        <f t="shared" si="1"/>
        <v>33.38901098901099</v>
      </c>
    </row>
    <row r="60" spans="1:15" ht="12.75">
      <c r="A60" s="4" t="str">
        <f>CONCATENATE(E60,"-",F60)</f>
        <v>PASTOR REMIRO-Roberto</v>
      </c>
      <c r="B60" s="4">
        <v>59</v>
      </c>
      <c r="C60" s="4" t="s">
        <v>120</v>
      </c>
      <c r="D60" s="4">
        <v>664</v>
      </c>
      <c r="E60" s="4" t="s">
        <v>219</v>
      </c>
      <c r="F60" s="4" t="s">
        <v>220</v>
      </c>
      <c r="G60" s="4" t="s">
        <v>626</v>
      </c>
      <c r="H60" s="4" t="s">
        <v>118</v>
      </c>
      <c r="I60" s="4"/>
      <c r="J60" s="4" t="s">
        <v>16</v>
      </c>
      <c r="K60" s="4">
        <v>53</v>
      </c>
      <c r="L60" s="4" t="s">
        <v>17</v>
      </c>
      <c r="M60" s="4">
        <v>26</v>
      </c>
      <c r="N60" s="4" t="s">
        <v>773</v>
      </c>
      <c r="O60" s="12">
        <f t="shared" si="1"/>
        <v>33.345039508340655</v>
      </c>
    </row>
    <row r="61" spans="1:15" ht="12.75">
      <c r="A61" t="str">
        <f>CONCATENATE(E61,"-",F61)</f>
        <v>GARROT-Luc</v>
      </c>
      <c r="B61">
        <v>60</v>
      </c>
      <c r="C61" t="s">
        <v>774</v>
      </c>
      <c r="D61">
        <v>710</v>
      </c>
      <c r="E61" t="s">
        <v>214</v>
      </c>
      <c r="F61" t="s">
        <v>215</v>
      </c>
      <c r="G61" t="s">
        <v>626</v>
      </c>
      <c r="H61" t="s">
        <v>164</v>
      </c>
      <c r="J61" t="s">
        <v>16</v>
      </c>
      <c r="K61">
        <v>54</v>
      </c>
      <c r="L61" t="s">
        <v>17</v>
      </c>
      <c r="M61">
        <v>27</v>
      </c>
      <c r="N61" t="s">
        <v>775</v>
      </c>
      <c r="O61" s="13">
        <f t="shared" si="1"/>
        <v>33.33040807371654</v>
      </c>
    </row>
    <row r="62" spans="1:15" ht="12.75">
      <c r="A62" t="str">
        <f>CONCATENATE(E62,"-",F62)</f>
        <v>HENNEBERT-Olivier</v>
      </c>
      <c r="B62">
        <v>61</v>
      </c>
      <c r="C62" t="s">
        <v>776</v>
      </c>
      <c r="D62">
        <v>695</v>
      </c>
      <c r="E62" t="s">
        <v>777</v>
      </c>
      <c r="F62" t="s">
        <v>335</v>
      </c>
      <c r="G62" t="s">
        <v>626</v>
      </c>
      <c r="H62" t="s">
        <v>67</v>
      </c>
      <c r="J62" t="s">
        <v>16</v>
      </c>
      <c r="K62">
        <v>55</v>
      </c>
      <c r="L62" t="s">
        <v>458</v>
      </c>
      <c r="M62">
        <v>1</v>
      </c>
      <c r="N62" t="s">
        <v>197</v>
      </c>
      <c r="O62" s="13">
        <f t="shared" si="1"/>
        <v>33.30118369136344</v>
      </c>
    </row>
    <row r="63" spans="1:15" ht="12.75">
      <c r="A63" t="str">
        <f>CONCATENATE(E63,"-",F63)</f>
        <v>DEHEZ-Alain</v>
      </c>
      <c r="B63">
        <v>62</v>
      </c>
      <c r="C63" t="s">
        <v>778</v>
      </c>
      <c r="D63">
        <v>638</v>
      </c>
      <c r="E63" t="s">
        <v>779</v>
      </c>
      <c r="F63" t="s">
        <v>106</v>
      </c>
      <c r="G63" t="s">
        <v>626</v>
      </c>
      <c r="H63" t="s">
        <v>648</v>
      </c>
      <c r="J63" t="s">
        <v>16</v>
      </c>
      <c r="K63">
        <v>56</v>
      </c>
      <c r="L63" t="s">
        <v>46</v>
      </c>
      <c r="M63">
        <v>8</v>
      </c>
      <c r="N63" t="s">
        <v>780</v>
      </c>
      <c r="O63" s="13">
        <f t="shared" si="1"/>
        <v>33.2865907099036</v>
      </c>
    </row>
    <row r="64" spans="1:15" ht="12.75">
      <c r="A64" t="str">
        <f>CONCATENATE(E64,"-",F64)</f>
        <v>FONTEYRAUD-Nathalie</v>
      </c>
      <c r="B64">
        <v>63</v>
      </c>
      <c r="C64" t="s">
        <v>124</v>
      </c>
      <c r="D64">
        <v>771</v>
      </c>
      <c r="E64" t="s">
        <v>224</v>
      </c>
      <c r="F64" t="s">
        <v>225</v>
      </c>
      <c r="G64" t="s">
        <v>626</v>
      </c>
      <c r="J64" t="s">
        <v>40</v>
      </c>
      <c r="K64">
        <v>7</v>
      </c>
      <c r="L64" t="s">
        <v>226</v>
      </c>
      <c r="M64">
        <v>1</v>
      </c>
      <c r="N64" t="s">
        <v>781</v>
      </c>
      <c r="O64" s="13">
        <f t="shared" si="1"/>
        <v>33.272010512483575</v>
      </c>
    </row>
    <row r="65" spans="1:15" ht="12.75">
      <c r="A65" t="str">
        <f>CONCATENATE(E65,"-",F65)</f>
        <v>SALDUBEHERE-Eric</v>
      </c>
      <c r="B65">
        <v>64</v>
      </c>
      <c r="C65" t="s">
        <v>782</v>
      </c>
      <c r="D65">
        <v>779</v>
      </c>
      <c r="E65" t="s">
        <v>231</v>
      </c>
      <c r="F65" t="s">
        <v>35</v>
      </c>
      <c r="G65" t="s">
        <v>626</v>
      </c>
      <c r="I65" t="s">
        <v>783</v>
      </c>
      <c r="J65" t="s">
        <v>16</v>
      </c>
      <c r="K65">
        <v>57</v>
      </c>
      <c r="L65" t="s">
        <v>46</v>
      </c>
      <c r="M65">
        <v>9</v>
      </c>
      <c r="N65" t="s">
        <v>208</v>
      </c>
      <c r="O65" s="13">
        <f t="shared" si="1"/>
        <v>33.25744308231174</v>
      </c>
    </row>
    <row r="66" spans="1:15" ht="12.75">
      <c r="A66" t="str">
        <f>CONCATENATE(E66,"-",F66)</f>
        <v>NORCA-Stephane</v>
      </c>
      <c r="B66">
        <v>65</v>
      </c>
      <c r="C66" t="s">
        <v>784</v>
      </c>
      <c r="D66">
        <v>686</v>
      </c>
      <c r="E66" t="s">
        <v>222</v>
      </c>
      <c r="F66" t="s">
        <v>110</v>
      </c>
      <c r="G66" t="s">
        <v>626</v>
      </c>
      <c r="H66" t="s">
        <v>67</v>
      </c>
      <c r="J66" t="s">
        <v>16</v>
      </c>
      <c r="K66">
        <v>58</v>
      </c>
      <c r="L66" t="s">
        <v>31</v>
      </c>
      <c r="M66">
        <v>13</v>
      </c>
      <c r="N66" t="s">
        <v>217</v>
      </c>
      <c r="O66" s="13">
        <f aca="true" t="shared" si="2" ref="O66:O97">21.1/(HOUR(C66)+MINUTE(C66)/60+SECOND(C66)/3600)</f>
        <v>33.24288840262582</v>
      </c>
    </row>
    <row r="67" spans="1:15" ht="12.75">
      <c r="A67" t="str">
        <f>CONCATENATE(E67,"-",F67)</f>
        <v>COMBESSIES-Yves</v>
      </c>
      <c r="B67">
        <v>66</v>
      </c>
      <c r="C67" t="s">
        <v>785</v>
      </c>
      <c r="D67">
        <v>582</v>
      </c>
      <c r="E67" t="s">
        <v>786</v>
      </c>
      <c r="F67" t="s">
        <v>560</v>
      </c>
      <c r="G67" t="s">
        <v>626</v>
      </c>
      <c r="H67" t="s">
        <v>164</v>
      </c>
      <c r="J67" t="s">
        <v>16</v>
      </c>
      <c r="K67">
        <v>59</v>
      </c>
      <c r="L67" t="s">
        <v>31</v>
      </c>
      <c r="M67">
        <v>14</v>
      </c>
      <c r="N67" t="s">
        <v>787</v>
      </c>
      <c r="O67" s="13">
        <f t="shared" si="2"/>
        <v>32.98306556665219</v>
      </c>
    </row>
    <row r="68" spans="1:15" ht="12.75">
      <c r="A68" t="str">
        <f>CONCATENATE(E68,"-",F68)</f>
        <v>MAREC-Laurent</v>
      </c>
      <c r="B68">
        <v>67</v>
      </c>
      <c r="C68" t="s">
        <v>788</v>
      </c>
      <c r="D68">
        <v>776</v>
      </c>
      <c r="E68" t="s">
        <v>260</v>
      </c>
      <c r="F68" t="s">
        <v>163</v>
      </c>
      <c r="G68" t="s">
        <v>626</v>
      </c>
      <c r="I68" t="s">
        <v>261</v>
      </c>
      <c r="J68" t="s">
        <v>16</v>
      </c>
      <c r="K68">
        <v>60</v>
      </c>
      <c r="L68" t="s">
        <v>31</v>
      </c>
      <c r="M68">
        <v>15</v>
      </c>
      <c r="N68" t="s">
        <v>789</v>
      </c>
      <c r="O68" s="13">
        <f t="shared" si="2"/>
        <v>32.925877763329005</v>
      </c>
    </row>
    <row r="69" spans="1:15" ht="12.75">
      <c r="A69" t="str">
        <f>CONCATENATE(E69,"-",F69)</f>
        <v>FERNANDEZ-Olivier</v>
      </c>
      <c r="B69">
        <v>68</v>
      </c>
      <c r="C69" t="s">
        <v>150</v>
      </c>
      <c r="D69">
        <v>650</v>
      </c>
      <c r="E69" t="s">
        <v>790</v>
      </c>
      <c r="F69" t="s">
        <v>335</v>
      </c>
      <c r="G69" t="s">
        <v>626</v>
      </c>
      <c r="H69" t="s">
        <v>664</v>
      </c>
      <c r="J69" t="s">
        <v>16</v>
      </c>
      <c r="K69">
        <v>61</v>
      </c>
      <c r="L69" t="s">
        <v>17</v>
      </c>
      <c r="M69">
        <v>28</v>
      </c>
      <c r="N69" t="s">
        <v>791</v>
      </c>
      <c r="O69" s="13">
        <f t="shared" si="2"/>
        <v>32.84046692607004</v>
      </c>
    </row>
    <row r="70" spans="1:15" ht="12.75">
      <c r="A70" t="str">
        <f>CONCATENATE(E70,"-",F70)</f>
        <v>CASSUS-Julie</v>
      </c>
      <c r="B70">
        <v>69</v>
      </c>
      <c r="C70" t="s">
        <v>792</v>
      </c>
      <c r="D70">
        <v>727</v>
      </c>
      <c r="E70" t="s">
        <v>793</v>
      </c>
      <c r="F70" t="s">
        <v>794</v>
      </c>
      <c r="G70" t="s">
        <v>626</v>
      </c>
      <c r="I70" t="s">
        <v>795</v>
      </c>
      <c r="J70" t="s">
        <v>40</v>
      </c>
      <c r="K70">
        <v>8</v>
      </c>
      <c r="L70" t="s">
        <v>41</v>
      </c>
      <c r="M70">
        <v>3</v>
      </c>
      <c r="N70" t="s">
        <v>796</v>
      </c>
      <c r="O70" s="13">
        <f t="shared" si="2"/>
        <v>32.61485616144268</v>
      </c>
    </row>
    <row r="71" spans="1:15" ht="12.75">
      <c r="A71" t="str">
        <f>CONCATENATE(E71,"-",F71)</f>
        <v>MIQUEU-Bernard</v>
      </c>
      <c r="B71">
        <v>70</v>
      </c>
      <c r="C71" t="s">
        <v>797</v>
      </c>
      <c r="D71">
        <v>593</v>
      </c>
      <c r="E71" t="s">
        <v>13</v>
      </c>
      <c r="F71" t="s">
        <v>399</v>
      </c>
      <c r="G71" t="s">
        <v>626</v>
      </c>
      <c r="H71" t="s">
        <v>15</v>
      </c>
      <c r="J71" t="s">
        <v>16</v>
      </c>
      <c r="K71">
        <v>62</v>
      </c>
      <c r="L71" t="s">
        <v>31</v>
      </c>
      <c r="M71">
        <v>16</v>
      </c>
      <c r="N71" t="s">
        <v>798</v>
      </c>
      <c r="O71" s="13">
        <f t="shared" si="2"/>
        <v>32.55893699099872</v>
      </c>
    </row>
    <row r="72" spans="1:15" ht="12.75">
      <c r="A72" t="str">
        <f>CONCATENATE(E72,"-",F72)</f>
        <v>CASSAGNE-Eugenie</v>
      </c>
      <c r="B72">
        <v>71</v>
      </c>
      <c r="C72" t="s">
        <v>185</v>
      </c>
      <c r="D72">
        <v>656</v>
      </c>
      <c r="E72" t="s">
        <v>767</v>
      </c>
      <c r="F72" t="s">
        <v>799</v>
      </c>
      <c r="G72" t="s">
        <v>626</v>
      </c>
      <c r="H72" t="s">
        <v>651</v>
      </c>
      <c r="J72" t="s">
        <v>40</v>
      </c>
      <c r="K72">
        <v>9</v>
      </c>
      <c r="L72" t="s">
        <v>87</v>
      </c>
      <c r="M72">
        <v>5</v>
      </c>
      <c r="N72" t="s">
        <v>800</v>
      </c>
      <c r="O72" s="13">
        <f t="shared" si="2"/>
        <v>32.39232409381663</v>
      </c>
    </row>
    <row r="73" spans="1:15" ht="12.75">
      <c r="A73" s="4" t="str">
        <f>CONCATENATE(E73,"-",F73)</f>
        <v>ZAMORA RUIZ-Eduardo</v>
      </c>
      <c r="B73" s="4">
        <v>72</v>
      </c>
      <c r="C73" s="4" t="s">
        <v>801</v>
      </c>
      <c r="D73" s="4">
        <v>659</v>
      </c>
      <c r="E73" s="4" t="s">
        <v>802</v>
      </c>
      <c r="F73" s="4" t="s">
        <v>142</v>
      </c>
      <c r="G73" s="4" t="s">
        <v>626</v>
      </c>
      <c r="H73" s="4" t="s">
        <v>803</v>
      </c>
      <c r="I73" s="4"/>
      <c r="J73" s="4" t="s">
        <v>16</v>
      </c>
      <c r="K73" s="4">
        <v>63</v>
      </c>
      <c r="L73" s="4" t="s">
        <v>17</v>
      </c>
      <c r="M73" s="4">
        <v>29</v>
      </c>
      <c r="N73" s="4" t="s">
        <v>804</v>
      </c>
      <c r="O73" s="12">
        <f t="shared" si="2"/>
        <v>32.20008478168715</v>
      </c>
    </row>
    <row r="74" spans="1:15" ht="12.75">
      <c r="A74" t="str">
        <f>CONCATENATE(E74,"-",F74)</f>
        <v>MARGUIN-Benjamin</v>
      </c>
      <c r="B74">
        <v>73</v>
      </c>
      <c r="C74" t="s">
        <v>805</v>
      </c>
      <c r="D74">
        <v>678</v>
      </c>
      <c r="E74" t="s">
        <v>65</v>
      </c>
      <c r="F74" t="s">
        <v>66</v>
      </c>
      <c r="G74" t="s">
        <v>626</v>
      </c>
      <c r="H74" t="s">
        <v>67</v>
      </c>
      <c r="J74" t="s">
        <v>16</v>
      </c>
      <c r="K74">
        <v>64</v>
      </c>
      <c r="L74" t="s">
        <v>17</v>
      </c>
      <c r="M74">
        <v>30</v>
      </c>
      <c r="N74" t="s">
        <v>806</v>
      </c>
      <c r="O74" s="13">
        <f t="shared" si="2"/>
        <v>32.104818258664416</v>
      </c>
    </row>
    <row r="75" spans="1:15" ht="12.75">
      <c r="A75" t="str">
        <f>CONCATENATE(E75,"-",F75)</f>
        <v>MENINI-Laurent</v>
      </c>
      <c r="B75">
        <v>74</v>
      </c>
      <c r="C75" t="s">
        <v>807</v>
      </c>
      <c r="D75">
        <v>636</v>
      </c>
      <c r="E75" t="s">
        <v>233</v>
      </c>
      <c r="F75" t="s">
        <v>163</v>
      </c>
      <c r="G75" t="s">
        <v>626</v>
      </c>
      <c r="H75" t="s">
        <v>648</v>
      </c>
      <c r="J75" t="s">
        <v>16</v>
      </c>
      <c r="K75">
        <v>65</v>
      </c>
      <c r="L75" t="s">
        <v>31</v>
      </c>
      <c r="M75">
        <v>17</v>
      </c>
      <c r="N75" t="s">
        <v>808</v>
      </c>
      <c r="O75" s="13">
        <f t="shared" si="2"/>
        <v>32.050632911392405</v>
      </c>
    </row>
    <row r="76" spans="1:15" ht="12.75">
      <c r="A76" t="str">
        <f>CONCATENATE(E76,"-",F76)</f>
        <v>REGEREAU-Nicolas</v>
      </c>
      <c r="B76">
        <v>75</v>
      </c>
      <c r="C76" t="s">
        <v>809</v>
      </c>
      <c r="D76">
        <v>581</v>
      </c>
      <c r="E76" t="s">
        <v>93</v>
      </c>
      <c r="F76" t="s">
        <v>94</v>
      </c>
      <c r="G76" t="s">
        <v>626</v>
      </c>
      <c r="H76" t="s">
        <v>164</v>
      </c>
      <c r="J76" t="s">
        <v>16</v>
      </c>
      <c r="K76">
        <v>66</v>
      </c>
      <c r="L76" t="s">
        <v>17</v>
      </c>
      <c r="M76">
        <v>31</v>
      </c>
      <c r="N76" t="s">
        <v>810</v>
      </c>
      <c r="O76" s="13">
        <f t="shared" si="2"/>
        <v>31.427389325610267</v>
      </c>
    </row>
    <row r="77" spans="1:15" ht="12.75">
      <c r="A77" t="str">
        <f>CONCATENATE(E77,"-",F77)</f>
        <v>LEPEYTRE-Angelique</v>
      </c>
      <c r="B77">
        <v>76</v>
      </c>
      <c r="C77" t="s">
        <v>811</v>
      </c>
      <c r="D77">
        <v>571</v>
      </c>
      <c r="E77" t="s">
        <v>85</v>
      </c>
      <c r="F77" t="s">
        <v>86</v>
      </c>
      <c r="G77" t="s">
        <v>626</v>
      </c>
      <c r="H77" t="s">
        <v>15</v>
      </c>
      <c r="J77" t="s">
        <v>40</v>
      </c>
      <c r="K77">
        <v>10</v>
      </c>
      <c r="L77" t="s">
        <v>87</v>
      </c>
      <c r="M77">
        <v>6</v>
      </c>
      <c r="N77" t="s">
        <v>812</v>
      </c>
      <c r="O77" s="13">
        <f t="shared" si="2"/>
        <v>31.34956665290962</v>
      </c>
    </row>
    <row r="78" spans="1:15" ht="12.75">
      <c r="A78" s="4" t="str">
        <f>CONCATENATE(E78,"-",F78)</f>
        <v>LLORENTE SILVESTRE-Alberto</v>
      </c>
      <c r="B78" s="4">
        <v>77</v>
      </c>
      <c r="C78" s="4" t="s">
        <v>813</v>
      </c>
      <c r="D78" s="4">
        <v>662</v>
      </c>
      <c r="E78" s="4" t="s">
        <v>265</v>
      </c>
      <c r="F78" s="4" t="s">
        <v>266</v>
      </c>
      <c r="G78" s="4" t="s">
        <v>626</v>
      </c>
      <c r="H78" s="4" t="s">
        <v>118</v>
      </c>
      <c r="I78" s="4"/>
      <c r="J78" s="4" t="s">
        <v>16</v>
      </c>
      <c r="K78" s="4">
        <v>67</v>
      </c>
      <c r="L78" s="4" t="s">
        <v>17</v>
      </c>
      <c r="M78" s="4">
        <v>32</v>
      </c>
      <c r="N78" s="4" t="s">
        <v>814</v>
      </c>
      <c r="O78" s="12">
        <f t="shared" si="2"/>
        <v>30.396158463385355</v>
      </c>
    </row>
    <row r="79" spans="1:15" ht="12.75">
      <c r="A79" t="str">
        <f>CONCATENATE(E79,"-",F79)</f>
        <v>PELLEGRINELLI-Morganne</v>
      </c>
      <c r="B79">
        <v>78</v>
      </c>
      <c r="C79" t="s">
        <v>815</v>
      </c>
      <c r="D79">
        <v>679</v>
      </c>
      <c r="E79" t="s">
        <v>816</v>
      </c>
      <c r="F79" t="s">
        <v>817</v>
      </c>
      <c r="G79" t="s">
        <v>626</v>
      </c>
      <c r="H79" t="s">
        <v>67</v>
      </c>
      <c r="J79" t="s">
        <v>40</v>
      </c>
      <c r="K79">
        <v>11</v>
      </c>
      <c r="L79" t="s">
        <v>41</v>
      </c>
      <c r="M79">
        <v>4</v>
      </c>
      <c r="N79" t="s">
        <v>818</v>
      </c>
      <c r="O79" s="13">
        <f t="shared" si="2"/>
        <v>30.384000000000004</v>
      </c>
    </row>
    <row r="80" spans="1:15" ht="12.75">
      <c r="A80" t="str">
        <f>CONCATENATE(E80,"-",F80)</f>
        <v>DE VALICOURT-Eric</v>
      </c>
      <c r="B80">
        <v>79</v>
      </c>
      <c r="C80" t="s">
        <v>819</v>
      </c>
      <c r="D80">
        <v>657</v>
      </c>
      <c r="E80" t="s">
        <v>820</v>
      </c>
      <c r="F80" t="s">
        <v>35</v>
      </c>
      <c r="G80" t="s">
        <v>626</v>
      </c>
      <c r="H80" t="s">
        <v>664</v>
      </c>
      <c r="J80" t="s">
        <v>16</v>
      </c>
      <c r="K80">
        <v>68</v>
      </c>
      <c r="L80" t="s">
        <v>46</v>
      </c>
      <c r="M80">
        <v>10</v>
      </c>
      <c r="N80" t="s">
        <v>821</v>
      </c>
      <c r="O80" s="13">
        <f t="shared" si="2"/>
        <v>30.347582900519377</v>
      </c>
    </row>
    <row r="81" spans="1:15" ht="12.75">
      <c r="A81" t="str">
        <f>CONCATENATE(E81,"-",F81)</f>
        <v>COSTES-Jacques</v>
      </c>
      <c r="B81">
        <v>80</v>
      </c>
      <c r="C81" t="s">
        <v>822</v>
      </c>
      <c r="D81">
        <v>646</v>
      </c>
      <c r="E81" t="s">
        <v>823</v>
      </c>
      <c r="F81" t="s">
        <v>824</v>
      </c>
      <c r="G81" t="s">
        <v>626</v>
      </c>
      <c r="H81" t="s">
        <v>825</v>
      </c>
      <c r="J81" t="s">
        <v>16</v>
      </c>
      <c r="K81">
        <v>69</v>
      </c>
      <c r="L81" t="s">
        <v>46</v>
      </c>
      <c r="M81">
        <v>11</v>
      </c>
      <c r="N81" t="s">
        <v>826</v>
      </c>
      <c r="O81" s="13">
        <f t="shared" si="2"/>
        <v>30.31125299281724</v>
      </c>
    </row>
    <row r="82" spans="1:15" ht="12.75">
      <c r="A82" t="str">
        <f>CONCATENATE(E82,"-",F82)</f>
        <v>SALMON-Gerard</v>
      </c>
      <c r="B82">
        <v>81</v>
      </c>
      <c r="C82" t="s">
        <v>827</v>
      </c>
      <c r="D82">
        <v>625</v>
      </c>
      <c r="E82" t="s">
        <v>828</v>
      </c>
      <c r="F82" t="s">
        <v>732</v>
      </c>
      <c r="G82" t="s">
        <v>626</v>
      </c>
      <c r="H82" t="s">
        <v>67</v>
      </c>
      <c r="J82" t="s">
        <v>16</v>
      </c>
      <c r="K82">
        <v>70</v>
      </c>
      <c r="L82" t="s">
        <v>17</v>
      </c>
      <c r="M82">
        <v>33</v>
      </c>
      <c r="N82" t="s">
        <v>829</v>
      </c>
      <c r="O82" s="13">
        <f t="shared" si="2"/>
        <v>30.28708133971292</v>
      </c>
    </row>
    <row r="83" spans="1:15" ht="12.75">
      <c r="A83" t="str">
        <f>CONCATENATE(E83,"-",F83)</f>
        <v>LEGAY-Aline</v>
      </c>
      <c r="B83">
        <v>82</v>
      </c>
      <c r="C83" t="s">
        <v>830</v>
      </c>
      <c r="D83">
        <v>635</v>
      </c>
      <c r="E83" t="s">
        <v>831</v>
      </c>
      <c r="F83" t="s">
        <v>832</v>
      </c>
      <c r="G83" t="s">
        <v>626</v>
      </c>
      <c r="H83" t="s">
        <v>648</v>
      </c>
      <c r="J83" t="s">
        <v>40</v>
      </c>
      <c r="K83">
        <v>12</v>
      </c>
      <c r="L83" t="s">
        <v>41</v>
      </c>
      <c r="M83">
        <v>5</v>
      </c>
      <c r="N83" t="s">
        <v>833</v>
      </c>
      <c r="O83" s="13">
        <f t="shared" si="2"/>
        <v>30.26294820717132</v>
      </c>
    </row>
    <row r="84" spans="1:15" ht="12.75">
      <c r="A84" t="str">
        <f>CONCATENATE(E84,"-",F84)</f>
        <v>TAMAME-Jean</v>
      </c>
      <c r="B84">
        <v>83</v>
      </c>
      <c r="C84" t="s">
        <v>834</v>
      </c>
      <c r="D84">
        <v>748</v>
      </c>
      <c r="E84" t="s">
        <v>835</v>
      </c>
      <c r="F84" t="s">
        <v>168</v>
      </c>
      <c r="G84" t="s">
        <v>626</v>
      </c>
      <c r="H84" t="s">
        <v>164</v>
      </c>
      <c r="J84" t="s">
        <v>16</v>
      </c>
      <c r="K84">
        <v>71</v>
      </c>
      <c r="L84" t="s">
        <v>31</v>
      </c>
      <c r="M84">
        <v>18</v>
      </c>
      <c r="N84" t="s">
        <v>303</v>
      </c>
      <c r="O84" s="13">
        <f t="shared" si="2"/>
        <v>30.166799046862593</v>
      </c>
    </row>
    <row r="85" spans="1:15" ht="12.75">
      <c r="A85" t="str">
        <f>CONCATENATE(E85,"-",F85)</f>
        <v>PRADELLES-Alain</v>
      </c>
      <c r="B85">
        <v>84</v>
      </c>
      <c r="C85" t="s">
        <v>272</v>
      </c>
      <c r="D85">
        <v>632</v>
      </c>
      <c r="E85" t="s">
        <v>324</v>
      </c>
      <c r="F85" t="s">
        <v>106</v>
      </c>
      <c r="G85" t="s">
        <v>626</v>
      </c>
      <c r="H85" t="s">
        <v>67</v>
      </c>
      <c r="J85" t="s">
        <v>16</v>
      </c>
      <c r="K85">
        <v>72</v>
      </c>
      <c r="L85" t="s">
        <v>31</v>
      </c>
      <c r="M85">
        <v>19</v>
      </c>
      <c r="N85" t="s">
        <v>307</v>
      </c>
      <c r="O85" s="13">
        <f t="shared" si="2"/>
        <v>30.13090043633479</v>
      </c>
    </row>
    <row r="86" spans="1:15" ht="12.75">
      <c r="A86" t="str">
        <f>CONCATENATE(E86,"-",F86)</f>
        <v>LACOSTE-Denis</v>
      </c>
      <c r="B86">
        <v>85</v>
      </c>
      <c r="C86" t="s">
        <v>836</v>
      </c>
      <c r="D86">
        <v>644</v>
      </c>
      <c r="E86" t="s">
        <v>837</v>
      </c>
      <c r="F86" t="s">
        <v>838</v>
      </c>
      <c r="G86" t="s">
        <v>626</v>
      </c>
      <c r="H86" t="s">
        <v>648</v>
      </c>
      <c r="J86" t="s">
        <v>16</v>
      </c>
      <c r="K86">
        <v>73</v>
      </c>
      <c r="L86" t="s">
        <v>183</v>
      </c>
      <c r="M86">
        <v>3</v>
      </c>
      <c r="N86" t="s">
        <v>839</v>
      </c>
      <c r="O86" s="13">
        <f t="shared" si="2"/>
        <v>30.118953211736724</v>
      </c>
    </row>
    <row r="87" spans="1:15" ht="12.75">
      <c r="A87" t="str">
        <f>CONCATENATE(E87,"-",F87)</f>
        <v>LIN-Lucie</v>
      </c>
      <c r="B87">
        <v>86</v>
      </c>
      <c r="C87" t="s">
        <v>840</v>
      </c>
      <c r="D87">
        <v>627</v>
      </c>
      <c r="E87" t="s">
        <v>841</v>
      </c>
      <c r="F87" t="s">
        <v>842</v>
      </c>
      <c r="G87" t="s">
        <v>626</v>
      </c>
      <c r="H87" t="s">
        <v>67</v>
      </c>
      <c r="J87" t="s">
        <v>40</v>
      </c>
      <c r="K87">
        <v>13</v>
      </c>
      <c r="L87" t="s">
        <v>41</v>
      </c>
      <c r="M87">
        <v>6</v>
      </c>
      <c r="N87" t="s">
        <v>843</v>
      </c>
      <c r="O87" s="13">
        <f t="shared" si="2"/>
        <v>30.047468354430382</v>
      </c>
    </row>
    <row r="88" spans="1:15" ht="12.75">
      <c r="A88" t="str">
        <f>CONCATENATE(E88,"-",F88)</f>
        <v>TOUREL-Julien</v>
      </c>
      <c r="B88">
        <v>87</v>
      </c>
      <c r="C88" t="s">
        <v>840</v>
      </c>
      <c r="D88">
        <v>672</v>
      </c>
      <c r="E88" t="s">
        <v>320</v>
      </c>
      <c r="F88" t="s">
        <v>321</v>
      </c>
      <c r="G88" t="s">
        <v>626</v>
      </c>
      <c r="H88" t="s">
        <v>67</v>
      </c>
      <c r="J88" t="s">
        <v>16</v>
      </c>
      <c r="K88">
        <v>74</v>
      </c>
      <c r="L88" t="s">
        <v>17</v>
      </c>
      <c r="M88">
        <v>34</v>
      </c>
      <c r="N88" t="s">
        <v>844</v>
      </c>
      <c r="O88" s="13">
        <f t="shared" si="2"/>
        <v>30.047468354430382</v>
      </c>
    </row>
    <row r="89" spans="1:15" ht="12.75">
      <c r="A89" t="str">
        <f>CONCATENATE(E89,"-",F89)</f>
        <v>RIVEROLA-Patrick</v>
      </c>
      <c r="B89">
        <v>88</v>
      </c>
      <c r="C89" t="s">
        <v>840</v>
      </c>
      <c r="D89">
        <v>623</v>
      </c>
      <c r="E89" t="s">
        <v>311</v>
      </c>
      <c r="F89" t="s">
        <v>284</v>
      </c>
      <c r="G89" t="s">
        <v>626</v>
      </c>
      <c r="H89" t="s">
        <v>67</v>
      </c>
      <c r="J89" t="s">
        <v>16</v>
      </c>
      <c r="K89">
        <v>75</v>
      </c>
      <c r="L89" t="s">
        <v>31</v>
      </c>
      <c r="M89">
        <v>20</v>
      </c>
      <c r="N89" t="s">
        <v>844</v>
      </c>
      <c r="O89" s="13">
        <f t="shared" si="2"/>
        <v>30.047468354430382</v>
      </c>
    </row>
    <row r="90" spans="1:15" ht="12.75">
      <c r="A90" t="str">
        <f>CONCATENATE(E90,"-",F90)</f>
        <v>GENDREU-Philippe</v>
      </c>
      <c r="B90">
        <v>89</v>
      </c>
      <c r="C90" t="s">
        <v>845</v>
      </c>
      <c r="D90">
        <v>687</v>
      </c>
      <c r="E90" t="s">
        <v>846</v>
      </c>
      <c r="F90" t="s">
        <v>26</v>
      </c>
      <c r="G90" t="s">
        <v>626</v>
      </c>
      <c r="H90" t="s">
        <v>67</v>
      </c>
      <c r="J90" t="s">
        <v>16</v>
      </c>
      <c r="K90">
        <v>76</v>
      </c>
      <c r="L90" t="s">
        <v>31</v>
      </c>
      <c r="M90">
        <v>21</v>
      </c>
      <c r="N90" t="s">
        <v>847</v>
      </c>
      <c r="O90" s="13">
        <f t="shared" si="2"/>
        <v>30.02371541501977</v>
      </c>
    </row>
    <row r="91" spans="1:15" ht="12.75">
      <c r="A91" t="str">
        <f>CONCATENATE(E91,"-",F91)</f>
        <v>ROTICCI-Vincent</v>
      </c>
      <c r="B91">
        <v>90</v>
      </c>
      <c r="C91" t="s">
        <v>848</v>
      </c>
      <c r="D91">
        <v>697</v>
      </c>
      <c r="E91" t="s">
        <v>455</v>
      </c>
      <c r="F91" t="s">
        <v>209</v>
      </c>
      <c r="G91" t="s">
        <v>626</v>
      </c>
      <c r="H91" t="s">
        <v>67</v>
      </c>
      <c r="J91" t="s">
        <v>16</v>
      </c>
      <c r="K91">
        <v>77</v>
      </c>
      <c r="L91" t="s">
        <v>17</v>
      </c>
      <c r="M91">
        <v>35</v>
      </c>
      <c r="N91" t="s">
        <v>849</v>
      </c>
      <c r="O91" s="13">
        <f t="shared" si="2"/>
        <v>29.521958802953755</v>
      </c>
    </row>
    <row r="92" spans="1:15" ht="12.75">
      <c r="A92" t="str">
        <f>CONCATENATE(E92,"-",F92)</f>
        <v>AUBERT-Jean Jacques</v>
      </c>
      <c r="B92">
        <v>91</v>
      </c>
      <c r="C92" t="s">
        <v>850</v>
      </c>
      <c r="D92">
        <v>616</v>
      </c>
      <c r="E92" t="s">
        <v>740</v>
      </c>
      <c r="F92" t="s">
        <v>44</v>
      </c>
      <c r="G92" t="s">
        <v>626</v>
      </c>
      <c r="H92" t="s">
        <v>651</v>
      </c>
      <c r="J92" t="s">
        <v>16</v>
      </c>
      <c r="K92">
        <v>78</v>
      </c>
      <c r="L92" t="s">
        <v>46</v>
      </c>
      <c r="M92">
        <v>12</v>
      </c>
      <c r="N92" t="s">
        <v>851</v>
      </c>
      <c r="O92" s="13">
        <f t="shared" si="2"/>
        <v>29.226625625240477</v>
      </c>
    </row>
    <row r="93" spans="1:15" ht="12.75">
      <c r="A93" t="str">
        <f>CONCATENATE(E93,"-",F93)</f>
        <v>BOUSQUET-Bernard</v>
      </c>
      <c r="B93">
        <v>92</v>
      </c>
      <c r="C93" t="s">
        <v>283</v>
      </c>
      <c r="D93">
        <v>590</v>
      </c>
      <c r="E93" t="s">
        <v>395</v>
      </c>
      <c r="F93" t="s">
        <v>399</v>
      </c>
      <c r="G93" t="s">
        <v>626</v>
      </c>
      <c r="H93" t="s">
        <v>651</v>
      </c>
      <c r="J93" t="s">
        <v>16</v>
      </c>
      <c r="K93">
        <v>79</v>
      </c>
      <c r="L93" t="s">
        <v>46</v>
      </c>
      <c r="M93">
        <v>13</v>
      </c>
      <c r="N93" t="s">
        <v>852</v>
      </c>
      <c r="O93" s="13">
        <f t="shared" si="2"/>
        <v>29.058913542463657</v>
      </c>
    </row>
    <row r="94" spans="1:15" ht="12.75">
      <c r="A94" t="str">
        <f>CONCATENATE(E94,"-",F94)</f>
        <v>GUERINI-Anthony</v>
      </c>
      <c r="B94">
        <v>93</v>
      </c>
      <c r="C94" t="s">
        <v>853</v>
      </c>
      <c r="D94">
        <v>647</v>
      </c>
      <c r="E94" t="s">
        <v>854</v>
      </c>
      <c r="F94" t="s">
        <v>855</v>
      </c>
      <c r="G94" t="s">
        <v>626</v>
      </c>
      <c r="H94" t="s">
        <v>825</v>
      </c>
      <c r="J94" t="s">
        <v>16</v>
      </c>
      <c r="K94">
        <v>80</v>
      </c>
      <c r="L94" t="s">
        <v>856</v>
      </c>
      <c r="M94">
        <v>1</v>
      </c>
      <c r="N94" t="s">
        <v>339</v>
      </c>
      <c r="O94" s="13">
        <f t="shared" si="2"/>
        <v>28.948170731707318</v>
      </c>
    </row>
    <row r="95" spans="1:15" ht="12.75">
      <c r="A95" t="str">
        <f>CONCATENATE(E95,"-",F95)</f>
        <v>LE BALC'H-Patricia</v>
      </c>
      <c r="B95">
        <v>94</v>
      </c>
      <c r="C95" t="s">
        <v>857</v>
      </c>
      <c r="D95">
        <v>600</v>
      </c>
      <c r="E95" t="s">
        <v>858</v>
      </c>
      <c r="F95" t="s">
        <v>859</v>
      </c>
      <c r="G95" t="s">
        <v>626</v>
      </c>
      <c r="H95" t="s">
        <v>164</v>
      </c>
      <c r="J95" t="s">
        <v>40</v>
      </c>
      <c r="K95">
        <v>14</v>
      </c>
      <c r="L95" t="s">
        <v>442</v>
      </c>
      <c r="M95">
        <v>1</v>
      </c>
      <c r="N95" t="s">
        <v>860</v>
      </c>
      <c r="O95" s="13">
        <f t="shared" si="2"/>
        <v>28.86018237082067</v>
      </c>
    </row>
    <row r="96" spans="1:15" ht="12.75">
      <c r="A96" t="str">
        <f>CONCATENATE(E96,"-",F96)</f>
        <v>ERRACARRET-Dominique</v>
      </c>
      <c r="B96">
        <v>95</v>
      </c>
      <c r="C96" t="s">
        <v>312</v>
      </c>
      <c r="D96">
        <v>715</v>
      </c>
      <c r="E96" t="s">
        <v>861</v>
      </c>
      <c r="F96" t="s">
        <v>862</v>
      </c>
      <c r="G96" t="s">
        <v>626</v>
      </c>
      <c r="H96" t="s">
        <v>863</v>
      </c>
      <c r="I96" t="s">
        <v>864</v>
      </c>
      <c r="J96" t="s">
        <v>16</v>
      </c>
      <c r="K96">
        <v>81</v>
      </c>
      <c r="L96" t="s">
        <v>31</v>
      </c>
      <c r="M96">
        <v>22</v>
      </c>
      <c r="N96" t="s">
        <v>865</v>
      </c>
      <c r="O96" s="13">
        <f t="shared" si="2"/>
        <v>28.838268792710707</v>
      </c>
    </row>
    <row r="97" spans="1:15" ht="12.75">
      <c r="A97" t="str">
        <f>CONCATENATE(E97,"-",F97)</f>
        <v>PAILHAS-Sebastien</v>
      </c>
      <c r="B97">
        <v>96</v>
      </c>
      <c r="C97" t="s">
        <v>866</v>
      </c>
      <c r="D97">
        <v>596</v>
      </c>
      <c r="E97" t="s">
        <v>90</v>
      </c>
      <c r="F97" t="s">
        <v>14</v>
      </c>
      <c r="G97" t="s">
        <v>626</v>
      </c>
      <c r="H97" t="s">
        <v>164</v>
      </c>
      <c r="J97" t="s">
        <v>16</v>
      </c>
      <c r="K97">
        <v>82</v>
      </c>
      <c r="L97" t="s">
        <v>17</v>
      </c>
      <c r="M97">
        <v>36</v>
      </c>
      <c r="N97" t="s">
        <v>867</v>
      </c>
      <c r="O97" s="13">
        <f t="shared" si="2"/>
        <v>28.827324478178372</v>
      </c>
    </row>
    <row r="98" spans="1:15" ht="12.75">
      <c r="A98" t="str">
        <f>CONCATENATE(E98,"-",F98)</f>
        <v>BOUNHOURE-Mathieu</v>
      </c>
      <c r="B98">
        <v>97</v>
      </c>
      <c r="C98" t="s">
        <v>319</v>
      </c>
      <c r="D98">
        <v>605</v>
      </c>
      <c r="E98" t="s">
        <v>868</v>
      </c>
      <c r="F98" t="s">
        <v>869</v>
      </c>
      <c r="G98" t="s">
        <v>626</v>
      </c>
      <c r="H98" t="s">
        <v>164</v>
      </c>
      <c r="J98" t="s">
        <v>16</v>
      </c>
      <c r="K98">
        <v>83</v>
      </c>
      <c r="L98" t="s">
        <v>23</v>
      </c>
      <c r="M98">
        <v>7</v>
      </c>
      <c r="N98" t="s">
        <v>870</v>
      </c>
      <c r="O98" s="13">
        <f aca="true" t="shared" si="3" ref="O98:O129">21.1/(HOUR(C98)+MINUTE(C98)/60+SECOND(C98)/3600)</f>
        <v>28.772727272727277</v>
      </c>
    </row>
    <row r="99" spans="1:15" ht="12.75">
      <c r="A99" t="str">
        <f>CONCATENATE(E99,"-",F99)</f>
        <v>POUYSEGUR-Patrice</v>
      </c>
      <c r="B99">
        <v>98</v>
      </c>
      <c r="C99" t="s">
        <v>871</v>
      </c>
      <c r="D99">
        <v>604</v>
      </c>
      <c r="E99" t="s">
        <v>167</v>
      </c>
      <c r="F99" t="s">
        <v>200</v>
      </c>
      <c r="G99" t="s">
        <v>626</v>
      </c>
      <c r="H99" t="s">
        <v>164</v>
      </c>
      <c r="J99" t="s">
        <v>16</v>
      </c>
      <c r="K99">
        <v>84</v>
      </c>
      <c r="L99" t="s">
        <v>17</v>
      </c>
      <c r="M99">
        <v>37</v>
      </c>
      <c r="N99" t="s">
        <v>872</v>
      </c>
      <c r="O99" s="13">
        <f t="shared" si="3"/>
        <v>28.620949510173325</v>
      </c>
    </row>
    <row r="100" spans="1:15" ht="12.75">
      <c r="A100" t="str">
        <f>CONCATENATE(E100,"-",F100)</f>
        <v>MARCO MORAN-Maria</v>
      </c>
      <c r="B100">
        <v>99</v>
      </c>
      <c r="C100" t="s">
        <v>873</v>
      </c>
      <c r="D100">
        <v>654</v>
      </c>
      <c r="E100" t="s">
        <v>37</v>
      </c>
      <c r="F100" t="s">
        <v>38</v>
      </c>
      <c r="G100" t="s">
        <v>626</v>
      </c>
      <c r="H100" t="s">
        <v>719</v>
      </c>
      <c r="J100" t="s">
        <v>40</v>
      </c>
      <c r="K100">
        <v>15</v>
      </c>
      <c r="L100" t="s">
        <v>41</v>
      </c>
      <c r="M100">
        <v>7</v>
      </c>
      <c r="N100" t="s">
        <v>874</v>
      </c>
      <c r="O100" s="13">
        <f t="shared" si="3"/>
        <v>28.577878103837474</v>
      </c>
    </row>
    <row r="101" spans="1:15" ht="12.75">
      <c r="A101" s="4" t="str">
        <f>CONCATENATE(E101,"-",F101)</f>
        <v>NAVARRO-Francis</v>
      </c>
      <c r="B101" s="4">
        <v>100</v>
      </c>
      <c r="C101" s="4" t="s">
        <v>875</v>
      </c>
      <c r="D101" s="4">
        <v>666</v>
      </c>
      <c r="E101" s="4" t="s">
        <v>552</v>
      </c>
      <c r="F101" s="4" t="s">
        <v>553</v>
      </c>
      <c r="G101" s="4" t="s">
        <v>626</v>
      </c>
      <c r="H101" s="4" t="s">
        <v>118</v>
      </c>
      <c r="I101" s="4"/>
      <c r="J101" s="4" t="s">
        <v>16</v>
      </c>
      <c r="K101" s="4">
        <v>85</v>
      </c>
      <c r="L101" s="4" t="s">
        <v>17</v>
      </c>
      <c r="M101" s="4">
        <v>38</v>
      </c>
      <c r="N101" s="4" t="s">
        <v>876</v>
      </c>
      <c r="O101" s="12">
        <f t="shared" si="3"/>
        <v>28.534936138241928</v>
      </c>
    </row>
    <row r="102" spans="1:15" ht="12.75">
      <c r="A102" t="str">
        <f>CONCATENATE(E102,"-",F102)</f>
        <v>CANTEGRILL-Yolande</v>
      </c>
      <c r="B102">
        <v>101</v>
      </c>
      <c r="C102" t="s">
        <v>877</v>
      </c>
      <c r="D102">
        <v>723</v>
      </c>
      <c r="E102" t="s">
        <v>878</v>
      </c>
      <c r="F102" t="s">
        <v>879</v>
      </c>
      <c r="G102" t="s">
        <v>626</v>
      </c>
      <c r="H102" t="s">
        <v>746</v>
      </c>
      <c r="J102" t="s">
        <v>40</v>
      </c>
      <c r="K102">
        <v>16</v>
      </c>
      <c r="L102" t="s">
        <v>226</v>
      </c>
      <c r="M102">
        <v>2</v>
      </c>
      <c r="N102" t="s">
        <v>880</v>
      </c>
      <c r="O102" s="13">
        <f t="shared" si="3"/>
        <v>28.513513513513516</v>
      </c>
    </row>
    <row r="103" spans="1:15" ht="12.75">
      <c r="A103" s="4" t="str">
        <f>CONCATENATE(E103,"-",F103)</f>
        <v>GUTIERREZ-Arsenio</v>
      </c>
      <c r="B103" s="4">
        <v>102</v>
      </c>
      <c r="C103" s="4" t="s">
        <v>881</v>
      </c>
      <c r="D103" s="4">
        <v>667</v>
      </c>
      <c r="E103" s="4" t="s">
        <v>882</v>
      </c>
      <c r="F103" s="4" t="s">
        <v>883</v>
      </c>
      <c r="G103" s="4" t="s">
        <v>626</v>
      </c>
      <c r="H103" s="4" t="s">
        <v>118</v>
      </c>
      <c r="I103" s="4"/>
      <c r="J103" s="4" t="s">
        <v>16</v>
      </c>
      <c r="K103" s="4">
        <v>86</v>
      </c>
      <c r="L103" s="4" t="s">
        <v>17</v>
      </c>
      <c r="M103" s="4">
        <v>39</v>
      </c>
      <c r="N103" s="4" t="s">
        <v>884</v>
      </c>
      <c r="O103" s="12">
        <f t="shared" si="3"/>
        <v>28.122917437985933</v>
      </c>
    </row>
    <row r="104" spans="1:15" ht="12.75">
      <c r="A104" t="str">
        <f>CONCATENATE(E104,"-",F104)</f>
        <v>VINAO-Stephane</v>
      </c>
      <c r="B104">
        <v>103</v>
      </c>
      <c r="C104" t="s">
        <v>885</v>
      </c>
      <c r="D104">
        <v>762</v>
      </c>
      <c r="E104" t="s">
        <v>886</v>
      </c>
      <c r="F104" t="s">
        <v>110</v>
      </c>
      <c r="G104" t="s">
        <v>626</v>
      </c>
      <c r="J104" t="s">
        <v>16</v>
      </c>
      <c r="K104">
        <v>87</v>
      </c>
      <c r="L104" t="s">
        <v>17</v>
      </c>
      <c r="M104">
        <v>40</v>
      </c>
      <c r="N104" t="s">
        <v>374</v>
      </c>
      <c r="O104" s="13">
        <f t="shared" si="3"/>
        <v>28.039867109634557</v>
      </c>
    </row>
    <row r="105" spans="1:15" ht="12.75">
      <c r="A105" t="str">
        <f>CONCATENATE(E105,"-",F105)</f>
        <v>DUPLEIX-Sylvie</v>
      </c>
      <c r="B105">
        <v>104</v>
      </c>
      <c r="C105" t="s">
        <v>887</v>
      </c>
      <c r="D105">
        <v>757</v>
      </c>
      <c r="E105" t="s">
        <v>888</v>
      </c>
      <c r="F105" t="s">
        <v>537</v>
      </c>
      <c r="G105" t="s">
        <v>626</v>
      </c>
      <c r="H105" t="s">
        <v>889</v>
      </c>
      <c r="I105" t="s">
        <v>890</v>
      </c>
      <c r="J105" t="s">
        <v>40</v>
      </c>
      <c r="K105">
        <v>17</v>
      </c>
      <c r="L105" t="s">
        <v>41</v>
      </c>
      <c r="M105">
        <v>8</v>
      </c>
      <c r="N105" t="s">
        <v>852</v>
      </c>
      <c r="O105" s="13">
        <f t="shared" si="3"/>
        <v>28.029520295202953</v>
      </c>
    </row>
    <row r="106" spans="1:15" ht="12.75">
      <c r="A106" t="str">
        <f>CONCATENATE(E106,"-",F106)</f>
        <v>GALMICHE-Arnaud</v>
      </c>
      <c r="B106">
        <v>105</v>
      </c>
      <c r="C106" t="s">
        <v>891</v>
      </c>
      <c r="D106">
        <v>598</v>
      </c>
      <c r="E106" t="s">
        <v>236</v>
      </c>
      <c r="F106" t="s">
        <v>237</v>
      </c>
      <c r="G106" t="s">
        <v>626</v>
      </c>
      <c r="H106" t="s">
        <v>164</v>
      </c>
      <c r="J106" t="s">
        <v>16</v>
      </c>
      <c r="K106">
        <v>88</v>
      </c>
      <c r="L106" t="s">
        <v>17</v>
      </c>
      <c r="M106">
        <v>41</v>
      </c>
      <c r="N106" t="s">
        <v>892</v>
      </c>
      <c r="O106" s="13">
        <f t="shared" si="3"/>
        <v>27.988209285187914</v>
      </c>
    </row>
    <row r="107" spans="1:15" ht="12.75">
      <c r="A107" t="str">
        <f>CONCATENATE(E107,"-",F107)</f>
        <v>BERGER-Vincent</v>
      </c>
      <c r="B107">
        <v>106</v>
      </c>
      <c r="C107" t="s">
        <v>891</v>
      </c>
      <c r="D107">
        <v>612</v>
      </c>
      <c r="E107" t="s">
        <v>313</v>
      </c>
      <c r="F107" t="s">
        <v>209</v>
      </c>
      <c r="G107" t="s">
        <v>626</v>
      </c>
      <c r="H107" t="s">
        <v>164</v>
      </c>
      <c r="J107" t="s">
        <v>16</v>
      </c>
      <c r="K107">
        <v>89</v>
      </c>
      <c r="L107" t="s">
        <v>31</v>
      </c>
      <c r="M107">
        <v>23</v>
      </c>
      <c r="N107" t="s">
        <v>892</v>
      </c>
      <c r="O107" s="13">
        <f t="shared" si="3"/>
        <v>27.988209285187914</v>
      </c>
    </row>
    <row r="108" spans="1:15" ht="12.75">
      <c r="A108" t="str">
        <f>CONCATENATE(E108,"-",F108)</f>
        <v>SAUGER-Florence</v>
      </c>
      <c r="B108">
        <v>107</v>
      </c>
      <c r="C108" t="s">
        <v>893</v>
      </c>
      <c r="D108">
        <v>562</v>
      </c>
      <c r="E108" t="s">
        <v>162</v>
      </c>
      <c r="F108" t="s">
        <v>894</v>
      </c>
      <c r="G108" t="s">
        <v>626</v>
      </c>
      <c r="H108" t="s">
        <v>15</v>
      </c>
      <c r="J108" t="s">
        <v>40</v>
      </c>
      <c r="K108">
        <v>18</v>
      </c>
      <c r="L108" t="s">
        <v>87</v>
      </c>
      <c r="M108">
        <v>7</v>
      </c>
      <c r="N108" t="s">
        <v>339</v>
      </c>
      <c r="O108" s="13">
        <f t="shared" si="3"/>
        <v>27.926470588235297</v>
      </c>
    </row>
    <row r="109" spans="1:15" ht="12.75">
      <c r="A109" t="str">
        <f>CONCATENATE(E109,"-",F109)</f>
        <v>SAUGER-Thierry</v>
      </c>
      <c r="B109">
        <v>108</v>
      </c>
      <c r="C109" t="s">
        <v>895</v>
      </c>
      <c r="D109">
        <v>563</v>
      </c>
      <c r="E109" t="s">
        <v>162</v>
      </c>
      <c r="F109" t="s">
        <v>71</v>
      </c>
      <c r="G109" t="s">
        <v>626</v>
      </c>
      <c r="H109" t="s">
        <v>15</v>
      </c>
      <c r="J109" t="s">
        <v>16</v>
      </c>
      <c r="K109">
        <v>90</v>
      </c>
      <c r="L109" t="s">
        <v>17</v>
      </c>
      <c r="M109">
        <v>42</v>
      </c>
      <c r="N109" t="s">
        <v>896</v>
      </c>
      <c r="O109" s="13">
        <f t="shared" si="3"/>
        <v>27.916207276736493</v>
      </c>
    </row>
    <row r="110" spans="1:15" ht="12.75">
      <c r="A110" t="str">
        <f>CONCATENATE(E110,"-",F110)</f>
        <v>CANUT-Anette</v>
      </c>
      <c r="B110">
        <v>109</v>
      </c>
      <c r="C110" t="s">
        <v>897</v>
      </c>
      <c r="D110">
        <v>591</v>
      </c>
      <c r="E110" t="s">
        <v>898</v>
      </c>
      <c r="F110" t="s">
        <v>899</v>
      </c>
      <c r="G110" t="s">
        <v>626</v>
      </c>
      <c r="H110" t="s">
        <v>164</v>
      </c>
      <c r="J110" t="s">
        <v>40</v>
      </c>
      <c r="K110">
        <v>19</v>
      </c>
      <c r="L110" t="s">
        <v>226</v>
      </c>
      <c r="M110">
        <v>3</v>
      </c>
      <c r="N110" t="s">
        <v>900</v>
      </c>
      <c r="O110" s="13">
        <f t="shared" si="3"/>
        <v>27.56168359941945</v>
      </c>
    </row>
    <row r="111" spans="1:15" ht="12.75">
      <c r="A111" t="str">
        <f>CONCATENATE(E111,"-",F111)</f>
        <v>GUERINI-Bernard</v>
      </c>
      <c r="B111">
        <v>110</v>
      </c>
      <c r="C111" t="s">
        <v>901</v>
      </c>
      <c r="D111">
        <v>649</v>
      </c>
      <c r="E111" t="s">
        <v>854</v>
      </c>
      <c r="F111" t="s">
        <v>399</v>
      </c>
      <c r="G111" t="s">
        <v>626</v>
      </c>
      <c r="H111" t="s">
        <v>825</v>
      </c>
      <c r="J111" t="s">
        <v>16</v>
      </c>
      <c r="K111">
        <v>91</v>
      </c>
      <c r="L111" t="s">
        <v>31</v>
      </c>
      <c r="M111">
        <v>24</v>
      </c>
      <c r="N111" t="s">
        <v>902</v>
      </c>
      <c r="O111" s="13">
        <f t="shared" si="3"/>
        <v>27.45211420310806</v>
      </c>
    </row>
    <row r="112" spans="1:15" ht="12.75">
      <c r="A112" t="str">
        <f>CONCATENATE(E112,"-",F112)</f>
        <v>GUERINI-Christelle</v>
      </c>
      <c r="B112">
        <v>111</v>
      </c>
      <c r="C112" t="s">
        <v>903</v>
      </c>
      <c r="D112">
        <v>648</v>
      </c>
      <c r="E112" t="s">
        <v>854</v>
      </c>
      <c r="F112" t="s">
        <v>904</v>
      </c>
      <c r="G112" t="s">
        <v>626</v>
      </c>
      <c r="H112" t="s">
        <v>825</v>
      </c>
      <c r="J112" t="s">
        <v>40</v>
      </c>
      <c r="K112">
        <v>20</v>
      </c>
      <c r="L112" t="s">
        <v>226</v>
      </c>
      <c r="M112">
        <v>4</v>
      </c>
      <c r="N112" t="s">
        <v>905</v>
      </c>
      <c r="O112" s="13">
        <f t="shared" si="3"/>
        <v>27.442196531791907</v>
      </c>
    </row>
    <row r="113" spans="1:15" ht="12.75">
      <c r="A113" t="str">
        <f>CONCATENATE(E113,"-",F113)</f>
        <v>GASPAREL-Audrey</v>
      </c>
      <c r="B113">
        <v>112</v>
      </c>
      <c r="C113" t="s">
        <v>906</v>
      </c>
      <c r="D113">
        <v>588</v>
      </c>
      <c r="E113" t="s">
        <v>907</v>
      </c>
      <c r="F113" t="s">
        <v>771</v>
      </c>
      <c r="G113" t="s">
        <v>626</v>
      </c>
      <c r="J113" t="s">
        <v>40</v>
      </c>
      <c r="K113">
        <v>21</v>
      </c>
      <c r="L113" t="s">
        <v>87</v>
      </c>
      <c r="M113">
        <v>8</v>
      </c>
      <c r="N113" t="s">
        <v>908</v>
      </c>
      <c r="O113" s="13">
        <f t="shared" si="3"/>
        <v>27.313915857605178</v>
      </c>
    </row>
    <row r="114" spans="1:15" ht="12.75">
      <c r="A114" t="str">
        <f>CONCATENATE(E114,"-",F114)</f>
        <v>TAPIE-Bruno</v>
      </c>
      <c r="B114">
        <v>113</v>
      </c>
      <c r="C114" t="s">
        <v>909</v>
      </c>
      <c r="D114">
        <v>692</v>
      </c>
      <c r="E114" t="s">
        <v>483</v>
      </c>
      <c r="F114" t="s">
        <v>76</v>
      </c>
      <c r="G114" t="s">
        <v>626</v>
      </c>
      <c r="H114" t="s">
        <v>67</v>
      </c>
      <c r="J114" t="s">
        <v>16</v>
      </c>
      <c r="K114">
        <v>92</v>
      </c>
      <c r="L114" t="s">
        <v>17</v>
      </c>
      <c r="M114">
        <v>43</v>
      </c>
      <c r="N114" t="s">
        <v>910</v>
      </c>
      <c r="O114" s="13">
        <f t="shared" si="3"/>
        <v>27.284482758620687</v>
      </c>
    </row>
    <row r="115" spans="1:15" ht="12.75">
      <c r="A115" t="str">
        <f>CONCATENATE(E115,"-",F115)</f>
        <v>GASPAREL-Thierry</v>
      </c>
      <c r="B115">
        <v>114</v>
      </c>
      <c r="C115" t="s">
        <v>911</v>
      </c>
      <c r="D115">
        <v>587</v>
      </c>
      <c r="E115" t="s">
        <v>907</v>
      </c>
      <c r="F115" t="s">
        <v>71</v>
      </c>
      <c r="G115" t="s">
        <v>626</v>
      </c>
      <c r="J115" t="s">
        <v>16</v>
      </c>
      <c r="K115">
        <v>93</v>
      </c>
      <c r="L115" t="s">
        <v>31</v>
      </c>
      <c r="M115">
        <v>25</v>
      </c>
      <c r="N115" t="s">
        <v>912</v>
      </c>
      <c r="O115" s="13">
        <f t="shared" si="3"/>
        <v>27.274685816876122</v>
      </c>
    </row>
    <row r="116" spans="1:15" ht="12.75">
      <c r="A116" t="str">
        <f>CONCATENATE(E116,"-",F116)</f>
        <v>CAMELIO-Michel</v>
      </c>
      <c r="B116">
        <v>115</v>
      </c>
      <c r="C116" t="s">
        <v>913</v>
      </c>
      <c r="D116">
        <v>597</v>
      </c>
      <c r="E116" t="s">
        <v>914</v>
      </c>
      <c r="F116" t="s">
        <v>516</v>
      </c>
      <c r="G116" t="s">
        <v>626</v>
      </c>
      <c r="H116" t="s">
        <v>164</v>
      </c>
      <c r="J116" t="s">
        <v>16</v>
      </c>
      <c r="K116">
        <v>94</v>
      </c>
      <c r="L116" t="s">
        <v>46</v>
      </c>
      <c r="M116">
        <v>14</v>
      </c>
      <c r="N116" t="s">
        <v>915</v>
      </c>
      <c r="O116" s="13">
        <f t="shared" si="3"/>
        <v>27.26489590811199</v>
      </c>
    </row>
    <row r="117" spans="1:15" ht="12.75">
      <c r="A117" t="str">
        <f>CONCATENATE(E117,"-",F117)</f>
        <v>BOURGEOIS-Julien</v>
      </c>
      <c r="B117">
        <v>116</v>
      </c>
      <c r="C117" t="s">
        <v>916</v>
      </c>
      <c r="D117">
        <v>557</v>
      </c>
      <c r="E117" t="s">
        <v>917</v>
      </c>
      <c r="F117" t="s">
        <v>321</v>
      </c>
      <c r="G117" t="s">
        <v>626</v>
      </c>
      <c r="J117" t="s">
        <v>16</v>
      </c>
      <c r="K117">
        <v>95</v>
      </c>
      <c r="L117" t="s">
        <v>17</v>
      </c>
      <c r="M117">
        <v>44</v>
      </c>
      <c r="N117" t="s">
        <v>918</v>
      </c>
      <c r="O117" s="13">
        <f t="shared" si="3"/>
        <v>27.01280227596017</v>
      </c>
    </row>
    <row r="118" spans="1:15" ht="12.75">
      <c r="A118" t="str">
        <f>CONCATENATE(E118,"-",F118)</f>
        <v>BEARD-Evelyne</v>
      </c>
      <c r="B118">
        <v>117</v>
      </c>
      <c r="C118" t="s">
        <v>919</v>
      </c>
      <c r="D118">
        <v>580</v>
      </c>
      <c r="E118" t="s">
        <v>920</v>
      </c>
      <c r="F118" t="s">
        <v>921</v>
      </c>
      <c r="G118" t="s">
        <v>626</v>
      </c>
      <c r="J118" t="s">
        <v>40</v>
      </c>
      <c r="K118">
        <v>22</v>
      </c>
      <c r="L118" t="s">
        <v>226</v>
      </c>
      <c r="M118">
        <v>5</v>
      </c>
      <c r="N118" t="s">
        <v>922</v>
      </c>
      <c r="O118" s="13">
        <f t="shared" si="3"/>
        <v>26.99360341151386</v>
      </c>
    </row>
    <row r="119" spans="1:15" ht="12.75">
      <c r="A119" t="str">
        <f>CONCATENATE(E119,"-",F119)</f>
        <v>CLAVERIE-Evelyne</v>
      </c>
      <c r="B119">
        <v>118</v>
      </c>
      <c r="C119" t="s">
        <v>923</v>
      </c>
      <c r="D119">
        <v>610</v>
      </c>
      <c r="E119" t="s">
        <v>924</v>
      </c>
      <c r="F119" t="s">
        <v>921</v>
      </c>
      <c r="G119" t="s">
        <v>626</v>
      </c>
      <c r="H119" t="s">
        <v>164</v>
      </c>
      <c r="J119" t="s">
        <v>40</v>
      </c>
      <c r="K119">
        <v>23</v>
      </c>
      <c r="L119" t="s">
        <v>925</v>
      </c>
      <c r="M119">
        <v>1</v>
      </c>
      <c r="N119" t="s">
        <v>390</v>
      </c>
      <c r="O119" s="13">
        <f t="shared" si="3"/>
        <v>26.615276804484935</v>
      </c>
    </row>
    <row r="120" spans="1:15" ht="12.75">
      <c r="A120" s="4" t="str">
        <f>CONCATENATE(E120,"-",F120)</f>
        <v>RODRIGUEZ GONZALEZ-Santiago</v>
      </c>
      <c r="B120" s="4">
        <v>119</v>
      </c>
      <c r="C120" s="4" t="s">
        <v>926</v>
      </c>
      <c r="D120" s="4">
        <v>663</v>
      </c>
      <c r="E120" s="4" t="s">
        <v>330</v>
      </c>
      <c r="F120" s="4" t="s">
        <v>331</v>
      </c>
      <c r="G120" s="4" t="s">
        <v>626</v>
      </c>
      <c r="H120" s="4" t="s">
        <v>118</v>
      </c>
      <c r="I120" s="4"/>
      <c r="J120" s="4" t="s">
        <v>16</v>
      </c>
      <c r="K120" s="4">
        <v>96</v>
      </c>
      <c r="L120" s="4" t="s">
        <v>17</v>
      </c>
      <c r="M120" s="4">
        <v>45</v>
      </c>
      <c r="N120" s="4" t="s">
        <v>927</v>
      </c>
      <c r="O120" s="12">
        <f t="shared" si="3"/>
        <v>25.636179547755656</v>
      </c>
    </row>
    <row r="121" spans="1:15" ht="12.75">
      <c r="A121" t="str">
        <f>CONCATENATE(E121,"-",F121)</f>
        <v>BELIO-Sebastien</v>
      </c>
      <c r="B121">
        <v>120</v>
      </c>
      <c r="C121" t="s">
        <v>928</v>
      </c>
      <c r="D121">
        <v>764</v>
      </c>
      <c r="E121" t="s">
        <v>929</v>
      </c>
      <c r="F121" t="s">
        <v>14</v>
      </c>
      <c r="G121" t="s">
        <v>626</v>
      </c>
      <c r="H121" t="s">
        <v>889</v>
      </c>
      <c r="J121" t="s">
        <v>16</v>
      </c>
      <c r="K121">
        <v>97</v>
      </c>
      <c r="L121" t="s">
        <v>17</v>
      </c>
      <c r="M121">
        <v>46</v>
      </c>
      <c r="N121" t="s">
        <v>930</v>
      </c>
      <c r="O121" s="13">
        <f t="shared" si="3"/>
        <v>25.51561975142761</v>
      </c>
    </row>
    <row r="122" spans="1:15" ht="12.75">
      <c r="A122" t="str">
        <f>CONCATENATE(E122,"-",F122)</f>
        <v>CAILHOL-Stephane</v>
      </c>
      <c r="B122">
        <v>121</v>
      </c>
      <c r="C122" t="s">
        <v>435</v>
      </c>
      <c r="D122">
        <v>630</v>
      </c>
      <c r="E122" t="s">
        <v>931</v>
      </c>
      <c r="F122" t="s">
        <v>110</v>
      </c>
      <c r="G122" t="s">
        <v>626</v>
      </c>
      <c r="H122" t="s">
        <v>67</v>
      </c>
      <c r="J122" t="s">
        <v>16</v>
      </c>
      <c r="K122">
        <v>98</v>
      </c>
      <c r="L122" t="s">
        <v>17</v>
      </c>
      <c r="M122">
        <v>47</v>
      </c>
      <c r="N122" t="s">
        <v>932</v>
      </c>
      <c r="O122" s="13">
        <f t="shared" si="3"/>
        <v>25.498489425981873</v>
      </c>
    </row>
    <row r="123" spans="1:15" ht="12.75">
      <c r="A123" t="str">
        <f>CONCATENATE(E123,"-",F123)</f>
        <v>VAZ-Joaquim</v>
      </c>
      <c r="B123">
        <v>122</v>
      </c>
      <c r="C123" t="s">
        <v>933</v>
      </c>
      <c r="D123">
        <v>608</v>
      </c>
      <c r="E123" t="s">
        <v>934</v>
      </c>
      <c r="F123" t="s">
        <v>935</v>
      </c>
      <c r="G123" t="s">
        <v>626</v>
      </c>
      <c r="H123" t="s">
        <v>164</v>
      </c>
      <c r="J123" t="s">
        <v>16</v>
      </c>
      <c r="K123">
        <v>99</v>
      </c>
      <c r="L123" t="s">
        <v>31</v>
      </c>
      <c r="M123">
        <v>26</v>
      </c>
      <c r="N123" t="s">
        <v>936</v>
      </c>
      <c r="O123" s="13">
        <f t="shared" si="3"/>
        <v>25.48138208654814</v>
      </c>
    </row>
    <row r="124" spans="1:15" ht="12.75">
      <c r="A124" t="str">
        <f>CONCATENATE(E124,"-",F124)</f>
        <v>LASUEN-Josephine</v>
      </c>
      <c r="B124">
        <v>123</v>
      </c>
      <c r="C124" t="s">
        <v>933</v>
      </c>
      <c r="D124">
        <v>673</v>
      </c>
      <c r="E124" t="s">
        <v>316</v>
      </c>
      <c r="F124" t="s">
        <v>317</v>
      </c>
      <c r="G124" t="s">
        <v>626</v>
      </c>
      <c r="H124" t="s">
        <v>67</v>
      </c>
      <c r="J124" t="s">
        <v>40</v>
      </c>
      <c r="K124">
        <v>24</v>
      </c>
      <c r="L124" t="s">
        <v>226</v>
      </c>
      <c r="M124">
        <v>6</v>
      </c>
      <c r="N124" t="s">
        <v>937</v>
      </c>
      <c r="O124" s="13">
        <f t="shared" si="3"/>
        <v>25.48138208654814</v>
      </c>
    </row>
    <row r="125" spans="1:15" ht="12.75">
      <c r="A125" t="str">
        <f>CONCATENATE(E125,"-",F125)</f>
        <v>BRUNEL-Severine</v>
      </c>
      <c r="B125">
        <v>124</v>
      </c>
      <c r="C125" t="s">
        <v>938</v>
      </c>
      <c r="D125">
        <v>691</v>
      </c>
      <c r="E125" t="s">
        <v>939</v>
      </c>
      <c r="F125" t="s">
        <v>193</v>
      </c>
      <c r="G125" t="s">
        <v>626</v>
      </c>
      <c r="H125" t="s">
        <v>67</v>
      </c>
      <c r="J125" t="s">
        <v>40</v>
      </c>
      <c r="K125">
        <v>25</v>
      </c>
      <c r="L125" t="s">
        <v>41</v>
      </c>
      <c r="M125">
        <v>9</v>
      </c>
      <c r="N125" t="s">
        <v>940</v>
      </c>
      <c r="O125" s="13">
        <f t="shared" si="3"/>
        <v>25.396188565697095</v>
      </c>
    </row>
    <row r="126" spans="1:15" ht="12.75">
      <c r="A126" t="str">
        <f>CONCATENATE(E126,"-",F126)</f>
        <v>COULON-Sylvie</v>
      </c>
      <c r="B126">
        <v>125</v>
      </c>
      <c r="C126" t="s">
        <v>938</v>
      </c>
      <c r="D126">
        <v>693</v>
      </c>
      <c r="E126" t="s">
        <v>536</v>
      </c>
      <c r="F126" t="s">
        <v>537</v>
      </c>
      <c r="G126" t="s">
        <v>626</v>
      </c>
      <c r="H126" t="s">
        <v>67</v>
      </c>
      <c r="J126" t="s">
        <v>40</v>
      </c>
      <c r="K126">
        <v>26</v>
      </c>
      <c r="L126" t="s">
        <v>226</v>
      </c>
      <c r="M126">
        <v>7</v>
      </c>
      <c r="N126" t="s">
        <v>940</v>
      </c>
      <c r="O126" s="13">
        <f t="shared" si="3"/>
        <v>25.396188565697095</v>
      </c>
    </row>
    <row r="127" spans="1:15" ht="12.75">
      <c r="A127" t="str">
        <f>CONCATENATE(E127,"-",F127)</f>
        <v>RAJCAN LACOMA-Amelie</v>
      </c>
      <c r="B127">
        <v>126</v>
      </c>
      <c r="C127" t="s">
        <v>941</v>
      </c>
      <c r="D127">
        <v>613</v>
      </c>
      <c r="E127" t="s">
        <v>942</v>
      </c>
      <c r="F127" t="s">
        <v>943</v>
      </c>
      <c r="G127" t="s">
        <v>626</v>
      </c>
      <c r="H127" t="s">
        <v>164</v>
      </c>
      <c r="J127" t="s">
        <v>40</v>
      </c>
      <c r="K127">
        <v>27</v>
      </c>
      <c r="L127" t="s">
        <v>87</v>
      </c>
      <c r="M127">
        <v>9</v>
      </c>
      <c r="N127" t="s">
        <v>944</v>
      </c>
      <c r="O127" s="13">
        <f t="shared" si="3"/>
        <v>25.27787021630616</v>
      </c>
    </row>
    <row r="128" spans="1:15" ht="12.75">
      <c r="A128" t="str">
        <f>CONCATENATE(E128,"-",F128)</f>
        <v>CARJUZAA-Sophie</v>
      </c>
      <c r="B128">
        <v>127</v>
      </c>
      <c r="C128" t="s">
        <v>444</v>
      </c>
      <c r="D128">
        <v>609</v>
      </c>
      <c r="E128" t="s">
        <v>945</v>
      </c>
      <c r="F128" t="s">
        <v>486</v>
      </c>
      <c r="G128" t="s">
        <v>626</v>
      </c>
      <c r="H128" t="s">
        <v>164</v>
      </c>
      <c r="J128" t="s">
        <v>40</v>
      </c>
      <c r="K128">
        <v>28</v>
      </c>
      <c r="L128" t="s">
        <v>41</v>
      </c>
      <c r="M128">
        <v>10</v>
      </c>
      <c r="N128" t="s">
        <v>946</v>
      </c>
      <c r="O128" s="13">
        <f t="shared" si="3"/>
        <v>25.160649221596554</v>
      </c>
    </row>
    <row r="129" spans="1:15" ht="12.75">
      <c r="A129" t="str">
        <f>CONCATENATE(E129,"-",F129)</f>
        <v>CLAUSSES-Patricia</v>
      </c>
      <c r="B129">
        <v>128</v>
      </c>
      <c r="C129" t="s">
        <v>947</v>
      </c>
      <c r="D129">
        <v>566</v>
      </c>
      <c r="E129" t="s">
        <v>593</v>
      </c>
      <c r="F129" t="s">
        <v>859</v>
      </c>
      <c r="G129" t="s">
        <v>626</v>
      </c>
      <c r="H129" t="s">
        <v>746</v>
      </c>
      <c r="J129" t="s">
        <v>40</v>
      </c>
      <c r="K129">
        <v>29</v>
      </c>
      <c r="L129" t="s">
        <v>226</v>
      </c>
      <c r="M129">
        <v>8</v>
      </c>
      <c r="N129" t="s">
        <v>948</v>
      </c>
      <c r="O129" s="13">
        <f t="shared" si="3"/>
        <v>25.143992055610724</v>
      </c>
    </row>
    <row r="130" spans="1:15" ht="12.75">
      <c r="A130" t="str">
        <f>CONCATENATE(E130,"-",F130)</f>
        <v>CLAUSSES-Laurent</v>
      </c>
      <c r="B130">
        <v>129</v>
      </c>
      <c r="C130" t="s">
        <v>949</v>
      </c>
      <c r="D130">
        <v>567</v>
      </c>
      <c r="E130" t="s">
        <v>593</v>
      </c>
      <c r="F130" t="s">
        <v>163</v>
      </c>
      <c r="G130" t="s">
        <v>626</v>
      </c>
      <c r="H130" t="s">
        <v>746</v>
      </c>
      <c r="J130" t="s">
        <v>16</v>
      </c>
      <c r="K130">
        <v>100</v>
      </c>
      <c r="L130" t="s">
        <v>31</v>
      </c>
      <c r="M130">
        <v>27</v>
      </c>
      <c r="N130" t="s">
        <v>950</v>
      </c>
      <c r="O130" s="13">
        <f aca="true" t="shared" si="4" ref="O130:O161">21.1/(HOUR(C130)+MINUTE(C130)/60+SECOND(C130)/3600)</f>
        <v>25.119047619047617</v>
      </c>
    </row>
    <row r="131" spans="1:15" ht="12.75">
      <c r="A131" t="str">
        <f>CONCATENATE(E131,"-",F131)</f>
        <v>MATHIE-Isabelle</v>
      </c>
      <c r="B131">
        <v>130</v>
      </c>
      <c r="C131" t="s">
        <v>951</v>
      </c>
      <c r="D131">
        <v>611</v>
      </c>
      <c r="E131" t="s">
        <v>545</v>
      </c>
      <c r="F131" t="s">
        <v>414</v>
      </c>
      <c r="G131" t="s">
        <v>626</v>
      </c>
      <c r="H131" t="s">
        <v>164</v>
      </c>
      <c r="J131" t="s">
        <v>40</v>
      </c>
      <c r="K131">
        <v>30</v>
      </c>
      <c r="L131" t="s">
        <v>41</v>
      </c>
      <c r="M131">
        <v>11</v>
      </c>
      <c r="N131" t="s">
        <v>952</v>
      </c>
      <c r="O131" s="13">
        <f t="shared" si="4"/>
        <v>25.09415262636274</v>
      </c>
    </row>
    <row r="132" spans="1:15" ht="12.75">
      <c r="A132" t="str">
        <f>CONCATENATE(E132,"-",F132)</f>
        <v>LE BALC'H-Jean Claude</v>
      </c>
      <c r="B132">
        <v>131</v>
      </c>
      <c r="C132" t="s">
        <v>953</v>
      </c>
      <c r="D132">
        <v>601</v>
      </c>
      <c r="E132" t="s">
        <v>858</v>
      </c>
      <c r="F132" t="s">
        <v>569</v>
      </c>
      <c r="G132" t="s">
        <v>626</v>
      </c>
      <c r="H132" t="s">
        <v>164</v>
      </c>
      <c r="J132" t="s">
        <v>16</v>
      </c>
      <c r="K132">
        <v>101</v>
      </c>
      <c r="L132" t="s">
        <v>183</v>
      </c>
      <c r="M132">
        <v>4</v>
      </c>
      <c r="N132" t="s">
        <v>954</v>
      </c>
      <c r="O132" s="13">
        <f t="shared" si="4"/>
        <v>25.077583360845164</v>
      </c>
    </row>
    <row r="133" spans="1:15" ht="12.75">
      <c r="A133" t="str">
        <f>CONCATENATE(E133,"-",F133)</f>
        <v>ITGY-Martine</v>
      </c>
      <c r="B133">
        <v>132</v>
      </c>
      <c r="C133" t="s">
        <v>955</v>
      </c>
      <c r="D133">
        <v>633</v>
      </c>
      <c r="E133" t="s">
        <v>956</v>
      </c>
      <c r="F133" t="s">
        <v>446</v>
      </c>
      <c r="G133" t="s">
        <v>626</v>
      </c>
      <c r="H133" t="s">
        <v>648</v>
      </c>
      <c r="J133" t="s">
        <v>40</v>
      </c>
      <c r="K133">
        <v>31</v>
      </c>
      <c r="L133" t="s">
        <v>253</v>
      </c>
      <c r="M133">
        <v>1</v>
      </c>
      <c r="N133" t="s">
        <v>957</v>
      </c>
      <c r="O133" s="13">
        <f t="shared" si="4"/>
        <v>25.036255767963084</v>
      </c>
    </row>
    <row r="134" spans="1:15" ht="12.75">
      <c r="A134" t="str">
        <f>CONCATENATE(E134,"-",F134)</f>
        <v>MAJOURAU-Marylis</v>
      </c>
      <c r="B134">
        <v>133</v>
      </c>
      <c r="C134" t="s">
        <v>958</v>
      </c>
      <c r="D134">
        <v>680</v>
      </c>
      <c r="E134" t="s">
        <v>416</v>
      </c>
      <c r="F134" t="s">
        <v>959</v>
      </c>
      <c r="G134" t="s">
        <v>626</v>
      </c>
      <c r="H134" t="s">
        <v>67</v>
      </c>
      <c r="J134" t="s">
        <v>40</v>
      </c>
      <c r="K134">
        <v>32</v>
      </c>
      <c r="L134" t="s">
        <v>41</v>
      </c>
      <c r="M134">
        <v>12</v>
      </c>
      <c r="N134" t="s">
        <v>960</v>
      </c>
      <c r="O134" s="13">
        <f t="shared" si="4"/>
        <v>25.028006589785832</v>
      </c>
    </row>
    <row r="135" spans="1:15" ht="12.75">
      <c r="A135" t="str">
        <f>CONCATENATE(E135,"-",F135)</f>
        <v>LACORNE-Max</v>
      </c>
      <c r="B135">
        <v>134</v>
      </c>
      <c r="C135" t="s">
        <v>961</v>
      </c>
      <c r="D135">
        <v>621</v>
      </c>
      <c r="E135" t="s">
        <v>523</v>
      </c>
      <c r="F135" t="s">
        <v>962</v>
      </c>
      <c r="G135" t="s">
        <v>626</v>
      </c>
      <c r="H135" t="s">
        <v>67</v>
      </c>
      <c r="J135" t="s">
        <v>16</v>
      </c>
      <c r="K135">
        <v>102</v>
      </c>
      <c r="L135" t="s">
        <v>183</v>
      </c>
      <c r="M135">
        <v>5</v>
      </c>
      <c r="N135" t="s">
        <v>963</v>
      </c>
      <c r="O135" s="13">
        <f t="shared" si="4"/>
        <v>24.97041420118343</v>
      </c>
    </row>
    <row r="136" spans="1:15" ht="12.75">
      <c r="A136" t="str">
        <f>CONCATENATE(E136,"-",F136)</f>
        <v>EYCHENNE-Marc</v>
      </c>
      <c r="B136">
        <v>135</v>
      </c>
      <c r="C136" t="s">
        <v>964</v>
      </c>
      <c r="D136">
        <v>572</v>
      </c>
      <c r="E136" t="s">
        <v>298</v>
      </c>
      <c r="F136" t="s">
        <v>299</v>
      </c>
      <c r="G136" t="s">
        <v>626</v>
      </c>
      <c r="H136" t="s">
        <v>30</v>
      </c>
      <c r="J136" t="s">
        <v>16</v>
      </c>
      <c r="K136">
        <v>103</v>
      </c>
      <c r="L136" t="s">
        <v>31</v>
      </c>
      <c r="M136">
        <v>28</v>
      </c>
      <c r="N136" t="s">
        <v>965</v>
      </c>
      <c r="O136" s="13">
        <f t="shared" si="4"/>
        <v>24.542810985460424</v>
      </c>
    </row>
    <row r="137" spans="1:15" ht="12.75">
      <c r="A137" t="str">
        <f>CONCATENATE(E137,"-",F137)</f>
        <v>MISBAH-Samira</v>
      </c>
      <c r="B137">
        <v>136</v>
      </c>
      <c r="C137" t="s">
        <v>966</v>
      </c>
      <c r="D137">
        <v>603</v>
      </c>
      <c r="E137" t="s">
        <v>967</v>
      </c>
      <c r="F137" t="s">
        <v>968</v>
      </c>
      <c r="G137" t="s">
        <v>626</v>
      </c>
      <c r="H137" t="s">
        <v>164</v>
      </c>
      <c r="J137" t="s">
        <v>40</v>
      </c>
      <c r="K137">
        <v>33</v>
      </c>
      <c r="L137" t="s">
        <v>41</v>
      </c>
      <c r="M137">
        <v>13</v>
      </c>
      <c r="N137" t="s">
        <v>969</v>
      </c>
      <c r="O137" s="13">
        <f t="shared" si="4"/>
        <v>24.503225806451617</v>
      </c>
    </row>
    <row r="138" spans="1:15" ht="12.75">
      <c r="A138" t="str">
        <f>CONCATENATE(E138,"-",F138)</f>
        <v>DELSAUX-Eric</v>
      </c>
      <c r="B138">
        <v>137</v>
      </c>
      <c r="C138" t="s">
        <v>970</v>
      </c>
      <c r="D138">
        <v>602</v>
      </c>
      <c r="E138" t="s">
        <v>971</v>
      </c>
      <c r="F138" t="s">
        <v>35</v>
      </c>
      <c r="G138" t="s">
        <v>626</v>
      </c>
      <c r="H138" t="s">
        <v>164</v>
      </c>
      <c r="J138" t="s">
        <v>16</v>
      </c>
      <c r="K138">
        <v>104</v>
      </c>
      <c r="L138" t="s">
        <v>31</v>
      </c>
      <c r="M138">
        <v>29</v>
      </c>
      <c r="N138" t="s">
        <v>972</v>
      </c>
      <c r="O138" s="13">
        <f t="shared" si="4"/>
        <v>24.49532408900355</v>
      </c>
    </row>
    <row r="139" spans="1:15" ht="12.75">
      <c r="A139" t="str">
        <f>CONCATENATE(E139,"-",F139)</f>
        <v>PETTES-Alexia</v>
      </c>
      <c r="B139">
        <v>138</v>
      </c>
      <c r="C139" t="s">
        <v>973</v>
      </c>
      <c r="D139">
        <v>765</v>
      </c>
      <c r="E139" t="s">
        <v>436</v>
      </c>
      <c r="F139" t="s">
        <v>437</v>
      </c>
      <c r="G139" t="s">
        <v>626</v>
      </c>
      <c r="H139" t="s">
        <v>676</v>
      </c>
      <c r="J139" t="s">
        <v>40</v>
      </c>
      <c r="K139">
        <v>34</v>
      </c>
      <c r="L139" t="s">
        <v>87</v>
      </c>
      <c r="M139">
        <v>10</v>
      </c>
      <c r="N139" t="s">
        <v>974</v>
      </c>
      <c r="O139" s="13">
        <f t="shared" si="4"/>
        <v>24.40089945390299</v>
      </c>
    </row>
    <row r="140" spans="1:15" ht="12.75">
      <c r="A140" t="str">
        <f>CONCATENATE(E140,"-",F140)</f>
        <v>TONIUTTI-Edwige</v>
      </c>
      <c r="B140">
        <v>139</v>
      </c>
      <c r="C140" t="s">
        <v>975</v>
      </c>
      <c r="D140">
        <v>769</v>
      </c>
      <c r="E140" t="s">
        <v>976</v>
      </c>
      <c r="F140" t="s">
        <v>977</v>
      </c>
      <c r="G140" t="s">
        <v>626</v>
      </c>
      <c r="H140" t="s">
        <v>676</v>
      </c>
      <c r="I140" t="s">
        <v>978</v>
      </c>
      <c r="J140" t="s">
        <v>40</v>
      </c>
      <c r="K140">
        <v>35</v>
      </c>
      <c r="L140" t="s">
        <v>226</v>
      </c>
      <c r="M140">
        <v>9</v>
      </c>
      <c r="N140" t="s">
        <v>979</v>
      </c>
      <c r="O140" s="13">
        <f t="shared" si="4"/>
        <v>24.35395960243668</v>
      </c>
    </row>
    <row r="141" spans="1:15" ht="12.75">
      <c r="A141" s="4" t="str">
        <f>CONCATENATE(E141,"-",F141)</f>
        <v>HOYOS ROBLES-Yvette</v>
      </c>
      <c r="B141" s="4">
        <v>140</v>
      </c>
      <c r="C141" s="4" t="s">
        <v>454</v>
      </c>
      <c r="D141" s="4">
        <v>658</v>
      </c>
      <c r="E141" s="4" t="s">
        <v>980</v>
      </c>
      <c r="F141" s="4" t="s">
        <v>981</v>
      </c>
      <c r="G141" s="4" t="s">
        <v>626</v>
      </c>
      <c r="H141" s="4" t="s">
        <v>803</v>
      </c>
      <c r="I141" s="4"/>
      <c r="J141" s="4" t="s">
        <v>40</v>
      </c>
      <c r="K141" s="4">
        <v>36</v>
      </c>
      <c r="L141" s="4" t="s">
        <v>41</v>
      </c>
      <c r="M141" s="4">
        <v>14</v>
      </c>
      <c r="N141" s="4" t="s">
        <v>982</v>
      </c>
      <c r="O141" s="12">
        <f t="shared" si="4"/>
        <v>24.268370607028753</v>
      </c>
    </row>
    <row r="142" spans="1:15" ht="12.75">
      <c r="A142" t="str">
        <f>CONCATENATE(E142,"-",F142)</f>
        <v>FASSINO-Beatrice</v>
      </c>
      <c r="B142">
        <v>141</v>
      </c>
      <c r="C142" t="s">
        <v>983</v>
      </c>
      <c r="D142">
        <v>578</v>
      </c>
      <c r="E142" t="s">
        <v>984</v>
      </c>
      <c r="F142" t="s">
        <v>985</v>
      </c>
      <c r="G142" t="s">
        <v>626</v>
      </c>
      <c r="H142" t="s">
        <v>30</v>
      </c>
      <c r="J142" t="s">
        <v>40</v>
      </c>
      <c r="K142">
        <v>37</v>
      </c>
      <c r="L142" t="s">
        <v>41</v>
      </c>
      <c r="M142">
        <v>15</v>
      </c>
      <c r="N142" t="s">
        <v>484</v>
      </c>
      <c r="O142" s="13">
        <f t="shared" si="4"/>
        <v>23.78953961791419</v>
      </c>
    </row>
    <row r="143" spans="1:15" ht="12.75">
      <c r="A143" t="str">
        <f>CONCATENATE(E143,"-",F143)</f>
        <v>ELISSALDE-Margot</v>
      </c>
      <c r="B143">
        <v>142</v>
      </c>
      <c r="C143" t="s">
        <v>986</v>
      </c>
      <c r="D143">
        <v>780</v>
      </c>
      <c r="E143" t="s">
        <v>341</v>
      </c>
      <c r="F143" t="s">
        <v>342</v>
      </c>
      <c r="G143" t="s">
        <v>626</v>
      </c>
      <c r="H143" t="s">
        <v>676</v>
      </c>
      <c r="I143" t="s">
        <v>987</v>
      </c>
      <c r="J143" t="s">
        <v>40</v>
      </c>
      <c r="K143">
        <v>38</v>
      </c>
      <c r="L143" t="s">
        <v>87</v>
      </c>
      <c r="M143">
        <v>11</v>
      </c>
      <c r="N143" t="s">
        <v>988</v>
      </c>
      <c r="O143" s="13">
        <f t="shared" si="4"/>
        <v>23.73008434864105</v>
      </c>
    </row>
    <row r="144" spans="1:15" ht="12.75">
      <c r="A144" t="str">
        <f>CONCATENATE(E144,"-",F144)</f>
        <v>PEREZ-Gerard</v>
      </c>
      <c r="B144">
        <v>143</v>
      </c>
      <c r="C144" t="s">
        <v>510</v>
      </c>
      <c r="D144">
        <v>579</v>
      </c>
      <c r="E144" t="s">
        <v>989</v>
      </c>
      <c r="F144" t="s">
        <v>732</v>
      </c>
      <c r="G144" t="s">
        <v>626</v>
      </c>
      <c r="H144" t="s">
        <v>30</v>
      </c>
      <c r="J144" t="s">
        <v>16</v>
      </c>
      <c r="K144">
        <v>105</v>
      </c>
      <c r="L144" t="s">
        <v>183</v>
      </c>
      <c r="M144">
        <v>6</v>
      </c>
      <c r="N144" t="s">
        <v>990</v>
      </c>
      <c r="O144" s="13">
        <f t="shared" si="4"/>
        <v>23.39390206344318</v>
      </c>
    </row>
    <row r="145" spans="1:15" ht="12.75">
      <c r="A145" s="4" t="str">
        <f>CONCATENATE(E145,"-",F145)</f>
        <v>GOMEZ MARTINEZ-Carolina</v>
      </c>
      <c r="B145" s="4">
        <v>144</v>
      </c>
      <c r="C145" s="4" t="s">
        <v>991</v>
      </c>
      <c r="D145" s="4">
        <v>670</v>
      </c>
      <c r="E145" s="4" t="s">
        <v>358</v>
      </c>
      <c r="F145" s="4" t="s">
        <v>359</v>
      </c>
      <c r="G145" s="4" t="s">
        <v>626</v>
      </c>
      <c r="H145" s="4" t="s">
        <v>118</v>
      </c>
      <c r="I145" s="4"/>
      <c r="J145" s="4" t="s">
        <v>40</v>
      </c>
      <c r="K145" s="4">
        <v>39</v>
      </c>
      <c r="L145" s="4" t="s">
        <v>41</v>
      </c>
      <c r="M145" s="4">
        <v>16</v>
      </c>
      <c r="N145" s="4" t="s">
        <v>992</v>
      </c>
      <c r="O145" s="12">
        <f t="shared" si="4"/>
        <v>23.272058823529413</v>
      </c>
    </row>
    <row r="146" spans="1:15" ht="12.75">
      <c r="A146" t="str">
        <f>CONCATENATE(E146,"-",F146)</f>
        <v>GOUAILLARDOU-Corinne</v>
      </c>
      <c r="B146">
        <v>145</v>
      </c>
      <c r="C146" t="s">
        <v>993</v>
      </c>
      <c r="D146">
        <v>685</v>
      </c>
      <c r="E146" t="s">
        <v>529</v>
      </c>
      <c r="F146" t="s">
        <v>530</v>
      </c>
      <c r="G146" t="s">
        <v>626</v>
      </c>
      <c r="H146" t="s">
        <v>67</v>
      </c>
      <c r="J146" t="s">
        <v>40</v>
      </c>
      <c r="K146">
        <v>40</v>
      </c>
      <c r="L146" t="s">
        <v>226</v>
      </c>
      <c r="M146">
        <v>10</v>
      </c>
      <c r="N146" t="s">
        <v>994</v>
      </c>
      <c r="O146" s="13">
        <f t="shared" si="4"/>
        <v>23.22225619076735</v>
      </c>
    </row>
    <row r="147" spans="1:15" ht="12.75">
      <c r="A147" t="str">
        <f>CONCATENATE(E147,"-",F147)</f>
        <v>LACOSTE-Sylvie</v>
      </c>
      <c r="B147">
        <v>146</v>
      </c>
      <c r="C147" t="s">
        <v>993</v>
      </c>
      <c r="D147">
        <v>645</v>
      </c>
      <c r="E147" t="s">
        <v>837</v>
      </c>
      <c r="F147" t="s">
        <v>537</v>
      </c>
      <c r="G147" t="s">
        <v>626</v>
      </c>
      <c r="H147" t="s">
        <v>648</v>
      </c>
      <c r="J147" t="s">
        <v>40</v>
      </c>
      <c r="K147">
        <v>41</v>
      </c>
      <c r="L147" t="s">
        <v>253</v>
      </c>
      <c r="M147">
        <v>2</v>
      </c>
      <c r="N147" t="s">
        <v>994</v>
      </c>
      <c r="O147" s="13">
        <f t="shared" si="4"/>
        <v>23.22225619076735</v>
      </c>
    </row>
    <row r="148" spans="1:15" ht="12.75">
      <c r="A148" t="str">
        <f>CONCATENATE(E148,"-",F148)</f>
        <v>BARTHELEMI-Eric</v>
      </c>
      <c r="B148">
        <v>147</v>
      </c>
      <c r="C148" t="s">
        <v>995</v>
      </c>
      <c r="D148">
        <v>575</v>
      </c>
      <c r="E148" t="s">
        <v>996</v>
      </c>
      <c r="F148" t="s">
        <v>35</v>
      </c>
      <c r="G148" t="s">
        <v>626</v>
      </c>
      <c r="H148" t="s">
        <v>30</v>
      </c>
      <c r="J148" t="s">
        <v>16</v>
      </c>
      <c r="K148">
        <v>106</v>
      </c>
      <c r="L148" t="s">
        <v>31</v>
      </c>
      <c r="M148">
        <v>30</v>
      </c>
      <c r="N148" t="s">
        <v>997</v>
      </c>
      <c r="O148" s="13">
        <f t="shared" si="4"/>
        <v>23.20806599450046</v>
      </c>
    </row>
    <row r="149" spans="1:15" ht="12.75">
      <c r="A149" t="str">
        <f>CONCATENATE(E149,"-",F149)</f>
        <v>DURAND-Pauline</v>
      </c>
      <c r="B149">
        <v>148</v>
      </c>
      <c r="C149" t="s">
        <v>998</v>
      </c>
      <c r="D149">
        <v>681</v>
      </c>
      <c r="E149" t="s">
        <v>999</v>
      </c>
      <c r="F149" t="s">
        <v>1000</v>
      </c>
      <c r="G149" t="s">
        <v>626</v>
      </c>
      <c r="H149" t="s">
        <v>67</v>
      </c>
      <c r="J149" t="s">
        <v>40</v>
      </c>
      <c r="K149">
        <v>42</v>
      </c>
      <c r="L149" t="s">
        <v>41</v>
      </c>
      <c r="M149">
        <v>17</v>
      </c>
      <c r="N149" t="s">
        <v>1001</v>
      </c>
      <c r="O149" s="13">
        <f t="shared" si="4"/>
        <v>23.12328767123288</v>
      </c>
    </row>
    <row r="150" spans="1:15" ht="12.75">
      <c r="A150" t="str">
        <f>CONCATENATE(E150,"-",F150)</f>
        <v>PENIN-Christophe</v>
      </c>
      <c r="B150">
        <v>149</v>
      </c>
      <c r="C150" t="s">
        <v>1002</v>
      </c>
      <c r="D150">
        <v>599</v>
      </c>
      <c r="E150" t="s">
        <v>1003</v>
      </c>
      <c r="F150" t="s">
        <v>345</v>
      </c>
      <c r="G150" t="s">
        <v>626</v>
      </c>
      <c r="H150" t="s">
        <v>164</v>
      </c>
      <c r="J150" t="s">
        <v>16</v>
      </c>
      <c r="K150">
        <v>107</v>
      </c>
      <c r="L150" t="s">
        <v>17</v>
      </c>
      <c r="M150">
        <v>48</v>
      </c>
      <c r="N150" t="s">
        <v>1004</v>
      </c>
      <c r="O150" s="13">
        <f t="shared" si="4"/>
        <v>22.735707871894643</v>
      </c>
    </row>
    <row r="151" spans="1:15" ht="12.75">
      <c r="A151" t="str">
        <f>CONCATENATE(E151,"-",F151)</f>
        <v>MARTIN-Monique</v>
      </c>
      <c r="B151">
        <v>150</v>
      </c>
      <c r="C151" t="s">
        <v>1005</v>
      </c>
      <c r="D151">
        <v>606</v>
      </c>
      <c r="E151" t="s">
        <v>409</v>
      </c>
      <c r="F151" t="s">
        <v>1006</v>
      </c>
      <c r="G151" t="s">
        <v>626</v>
      </c>
      <c r="H151" t="s">
        <v>164</v>
      </c>
      <c r="J151" t="s">
        <v>40</v>
      </c>
      <c r="K151">
        <v>43</v>
      </c>
      <c r="L151" t="s">
        <v>442</v>
      </c>
      <c r="M151">
        <v>2</v>
      </c>
      <c r="N151" t="s">
        <v>990</v>
      </c>
      <c r="O151" s="13">
        <f t="shared" si="4"/>
        <v>22.722105892910562</v>
      </c>
    </row>
    <row r="152" spans="1:15" ht="12.75">
      <c r="A152" t="str">
        <f>CONCATENATE(E152,"-",F152)</f>
        <v>DUBARRY-Lionel</v>
      </c>
      <c r="B152">
        <v>151</v>
      </c>
      <c r="C152" t="s">
        <v>1005</v>
      </c>
      <c r="D152">
        <v>607</v>
      </c>
      <c r="E152" t="s">
        <v>1007</v>
      </c>
      <c r="F152" t="s">
        <v>1008</v>
      </c>
      <c r="G152" t="s">
        <v>626</v>
      </c>
      <c r="H152" t="s">
        <v>164</v>
      </c>
      <c r="J152" t="s">
        <v>16</v>
      </c>
      <c r="K152">
        <v>108</v>
      </c>
      <c r="L152" t="s">
        <v>17</v>
      </c>
      <c r="M152">
        <v>49</v>
      </c>
      <c r="N152" t="s">
        <v>1009</v>
      </c>
      <c r="O152" s="13">
        <f t="shared" si="4"/>
        <v>22.722105892910562</v>
      </c>
    </row>
    <row r="153" spans="1:15" ht="12.75">
      <c r="A153" t="str">
        <f>CONCATENATE(E153,"-",F153)</f>
        <v>JUNQUA-Corinne</v>
      </c>
      <c r="B153">
        <v>152</v>
      </c>
      <c r="C153" t="s">
        <v>1010</v>
      </c>
      <c r="D153">
        <v>761</v>
      </c>
      <c r="E153" t="s">
        <v>1011</v>
      </c>
      <c r="F153" t="s">
        <v>530</v>
      </c>
      <c r="G153" t="s">
        <v>626</v>
      </c>
      <c r="H153" t="s">
        <v>889</v>
      </c>
      <c r="J153" t="s">
        <v>40</v>
      </c>
      <c r="K153">
        <v>44</v>
      </c>
      <c r="L153" t="s">
        <v>41</v>
      </c>
      <c r="M153">
        <v>18</v>
      </c>
      <c r="N153" t="s">
        <v>1012</v>
      </c>
      <c r="O153" s="13">
        <f t="shared" si="4"/>
        <v>21.890489913544673</v>
      </c>
    </row>
    <row r="154" spans="1:15" ht="12.75">
      <c r="A154" t="str">
        <f>CONCATENATE(E154,"-",F154)</f>
        <v>BARTHELEMI-Elisabeth</v>
      </c>
      <c r="B154">
        <v>153</v>
      </c>
      <c r="C154" t="s">
        <v>1013</v>
      </c>
      <c r="D154">
        <v>574</v>
      </c>
      <c r="E154" t="s">
        <v>996</v>
      </c>
      <c r="F154" t="s">
        <v>1014</v>
      </c>
      <c r="G154" t="s">
        <v>626</v>
      </c>
      <c r="H154" t="s">
        <v>30</v>
      </c>
      <c r="J154" t="s">
        <v>40</v>
      </c>
      <c r="K154">
        <v>45</v>
      </c>
      <c r="L154" t="s">
        <v>226</v>
      </c>
      <c r="M154">
        <v>11</v>
      </c>
      <c r="N154" t="s">
        <v>1015</v>
      </c>
      <c r="O154" s="13">
        <f t="shared" si="4"/>
        <v>21.87158076590844</v>
      </c>
    </row>
    <row r="155" spans="1:15" ht="12.75">
      <c r="A155" t="str">
        <f>CONCATENATE(E155,"-",F155)</f>
        <v>VAULBERT-Isabelle</v>
      </c>
      <c r="B155">
        <v>154</v>
      </c>
      <c r="C155" t="s">
        <v>1016</v>
      </c>
      <c r="D155">
        <v>584</v>
      </c>
      <c r="E155" t="s">
        <v>1017</v>
      </c>
      <c r="F155" t="s">
        <v>414</v>
      </c>
      <c r="G155" t="s">
        <v>626</v>
      </c>
      <c r="J155" t="s">
        <v>40</v>
      </c>
      <c r="K155">
        <v>46</v>
      </c>
      <c r="L155" t="s">
        <v>41</v>
      </c>
      <c r="M155">
        <v>19</v>
      </c>
      <c r="N155" t="s">
        <v>1018</v>
      </c>
      <c r="O155" s="13">
        <f t="shared" si="4"/>
        <v>21.833860304685256</v>
      </c>
    </row>
    <row r="156" spans="1:15" ht="12.75">
      <c r="A156" t="str">
        <f>CONCATENATE(E156,"-",F156)</f>
        <v>RUMEAU-Henri</v>
      </c>
      <c r="B156">
        <v>155</v>
      </c>
      <c r="C156" t="s">
        <v>1019</v>
      </c>
      <c r="D156">
        <v>573</v>
      </c>
      <c r="E156" t="s">
        <v>1020</v>
      </c>
      <c r="F156" t="s">
        <v>1021</v>
      </c>
      <c r="G156" t="s">
        <v>626</v>
      </c>
      <c r="H156" t="s">
        <v>30</v>
      </c>
      <c r="J156" t="s">
        <v>16</v>
      </c>
      <c r="K156">
        <v>109</v>
      </c>
      <c r="L156" t="s">
        <v>262</v>
      </c>
      <c r="M156">
        <v>1</v>
      </c>
      <c r="N156" t="s">
        <v>1022</v>
      </c>
      <c r="O156" s="13">
        <f t="shared" si="4"/>
        <v>20.971838763114302</v>
      </c>
    </row>
    <row r="157" spans="1:15" ht="12.75">
      <c r="A157" t="str">
        <f>CONCATENATE(E157,"-",F157)</f>
        <v>CARCHIDI-Angelique</v>
      </c>
      <c r="B157">
        <v>156</v>
      </c>
      <c r="C157" t="s">
        <v>1023</v>
      </c>
      <c r="D157">
        <v>754</v>
      </c>
      <c r="E157" t="s">
        <v>500</v>
      </c>
      <c r="F157" t="s">
        <v>86</v>
      </c>
      <c r="G157" t="s">
        <v>626</v>
      </c>
      <c r="H157" t="s">
        <v>164</v>
      </c>
      <c r="J157" t="s">
        <v>40</v>
      </c>
      <c r="K157">
        <v>47</v>
      </c>
      <c r="L157" t="s">
        <v>41</v>
      </c>
      <c r="M157">
        <v>20</v>
      </c>
      <c r="N157" t="s">
        <v>1024</v>
      </c>
      <c r="O157" s="13">
        <f t="shared" si="4"/>
        <v>20.5630752571738</v>
      </c>
    </row>
    <row r="158" spans="1:15" ht="12.75">
      <c r="A158" t="str">
        <f>CONCATENATE(E158,"-",F158)</f>
        <v>BOUKHARI-Souha</v>
      </c>
      <c r="B158">
        <v>157</v>
      </c>
      <c r="C158" t="s">
        <v>1025</v>
      </c>
      <c r="D158">
        <v>676</v>
      </c>
      <c r="E158" t="s">
        <v>596</v>
      </c>
      <c r="F158" t="s">
        <v>597</v>
      </c>
      <c r="G158" t="s">
        <v>626</v>
      </c>
      <c r="H158" t="s">
        <v>67</v>
      </c>
      <c r="J158" t="s">
        <v>40</v>
      </c>
      <c r="K158">
        <v>48</v>
      </c>
      <c r="L158" t="s">
        <v>226</v>
      </c>
      <c r="M158">
        <v>12</v>
      </c>
      <c r="N158" t="s">
        <v>1026</v>
      </c>
      <c r="O158" s="13">
        <f t="shared" si="4"/>
        <v>20.518638573743925</v>
      </c>
    </row>
    <row r="159" spans="1:15" ht="12.75">
      <c r="A159" t="str">
        <f>CONCATENATE(E159,"-",F159)</f>
        <v>LABROUCHE-Fabrice</v>
      </c>
      <c r="B159">
        <v>158</v>
      </c>
      <c r="C159" t="s">
        <v>1025</v>
      </c>
      <c r="D159">
        <v>675</v>
      </c>
      <c r="E159" t="s">
        <v>600</v>
      </c>
      <c r="F159" t="s">
        <v>601</v>
      </c>
      <c r="G159" t="s">
        <v>626</v>
      </c>
      <c r="H159" t="s">
        <v>67</v>
      </c>
      <c r="J159" t="s">
        <v>16</v>
      </c>
      <c r="K159">
        <v>110</v>
      </c>
      <c r="L159" t="s">
        <v>31</v>
      </c>
      <c r="M159">
        <v>31</v>
      </c>
      <c r="N159" t="s">
        <v>1027</v>
      </c>
      <c r="O159" s="13">
        <f t="shared" si="4"/>
        <v>20.518638573743925</v>
      </c>
    </row>
    <row r="160" spans="1:15" ht="12.75">
      <c r="A160" t="str">
        <f>CONCATENATE(E160,"-",F160)</f>
        <v>CARDEILHAC-Catherine</v>
      </c>
      <c r="B160">
        <v>159</v>
      </c>
      <c r="C160" t="s">
        <v>1028</v>
      </c>
      <c r="D160">
        <v>586</v>
      </c>
      <c r="E160" t="s">
        <v>1029</v>
      </c>
      <c r="F160" t="s">
        <v>1030</v>
      </c>
      <c r="G160" t="s">
        <v>626</v>
      </c>
      <c r="J160" t="s">
        <v>40</v>
      </c>
      <c r="K160">
        <v>49</v>
      </c>
      <c r="L160" t="s">
        <v>226</v>
      </c>
      <c r="M160">
        <v>13</v>
      </c>
      <c r="N160" t="s">
        <v>1031</v>
      </c>
      <c r="O160" s="13">
        <f t="shared" si="4"/>
        <v>20.266808964781212</v>
      </c>
    </row>
    <row r="161" spans="1:15" ht="12.75">
      <c r="A161" t="str">
        <f>CONCATENATE(E161,"-",F161)</f>
        <v>PETIER-Jean</v>
      </c>
      <c r="B161">
        <v>160</v>
      </c>
      <c r="C161" t="s">
        <v>1032</v>
      </c>
      <c r="D161">
        <v>560</v>
      </c>
      <c r="E161" t="s">
        <v>1033</v>
      </c>
      <c r="F161" t="s">
        <v>168</v>
      </c>
      <c r="G161" t="s">
        <v>626</v>
      </c>
      <c r="J161" t="s">
        <v>16</v>
      </c>
      <c r="K161">
        <v>111</v>
      </c>
      <c r="L161" t="s">
        <v>23</v>
      </c>
      <c r="M161">
        <v>8</v>
      </c>
      <c r="N161" t="s">
        <v>1034</v>
      </c>
      <c r="O161" s="13">
        <f t="shared" si="4"/>
        <v>19.890023566378634</v>
      </c>
    </row>
    <row r="162" spans="1:15" ht="12.75">
      <c r="A162" t="str">
        <f>CONCATENATE(E162,"-",F162)</f>
        <v>LANCRENON-Clotilde</v>
      </c>
      <c r="B162">
        <v>161</v>
      </c>
      <c r="C162" t="s">
        <v>1035</v>
      </c>
      <c r="D162">
        <v>559</v>
      </c>
      <c r="E162" t="s">
        <v>1036</v>
      </c>
      <c r="F162" t="s">
        <v>1037</v>
      </c>
      <c r="G162" t="s">
        <v>626</v>
      </c>
      <c r="J162" t="s">
        <v>40</v>
      </c>
      <c r="K162">
        <v>50</v>
      </c>
      <c r="L162" t="s">
        <v>41</v>
      </c>
      <c r="M162">
        <v>21</v>
      </c>
      <c r="N162" t="s">
        <v>1038</v>
      </c>
      <c r="O162" s="13">
        <f aca="true" t="shared" si="5" ref="O162:O167">21.1/(HOUR(C162)+MINUTE(C162)/60+SECOND(C162)/3600)</f>
        <v>19.786402709038814</v>
      </c>
    </row>
    <row r="163" spans="1:15" ht="12.75">
      <c r="A163" t="str">
        <f>CONCATENATE(E163,"-",F163)</f>
        <v>DE LA PRESLE-Adalbert</v>
      </c>
      <c r="B163">
        <v>162</v>
      </c>
      <c r="C163" t="s">
        <v>1035</v>
      </c>
      <c r="D163">
        <v>561</v>
      </c>
      <c r="E163" t="s">
        <v>1039</v>
      </c>
      <c r="F163" t="s">
        <v>1040</v>
      </c>
      <c r="G163" t="s">
        <v>626</v>
      </c>
      <c r="J163" t="s">
        <v>16</v>
      </c>
      <c r="K163">
        <v>112</v>
      </c>
      <c r="L163" t="s">
        <v>23</v>
      </c>
      <c r="M163">
        <v>9</v>
      </c>
      <c r="N163" t="s">
        <v>1041</v>
      </c>
      <c r="O163" s="13">
        <f t="shared" si="5"/>
        <v>19.786402709038814</v>
      </c>
    </row>
    <row r="164" spans="1:15" ht="12.75">
      <c r="A164" t="str">
        <f>CONCATENATE(E164,"-",F164)</f>
        <v>KIKOLSKI-Sandrine</v>
      </c>
      <c r="B164">
        <v>163</v>
      </c>
      <c r="C164" t="s">
        <v>1042</v>
      </c>
      <c r="D164">
        <v>682</v>
      </c>
      <c r="E164" t="s">
        <v>1043</v>
      </c>
      <c r="F164" t="s">
        <v>1044</v>
      </c>
      <c r="G164" t="s">
        <v>626</v>
      </c>
      <c r="H164" t="s">
        <v>67</v>
      </c>
      <c r="J164" t="s">
        <v>40</v>
      </c>
      <c r="K164">
        <v>51</v>
      </c>
      <c r="L164" t="s">
        <v>41</v>
      </c>
      <c r="M164">
        <v>22</v>
      </c>
      <c r="N164" t="s">
        <v>1034</v>
      </c>
      <c r="O164" s="13">
        <f t="shared" si="5"/>
        <v>19.402298850574716</v>
      </c>
    </row>
    <row r="165" spans="1:15" ht="12.75">
      <c r="A165" t="str">
        <f>CONCATENATE(E165,"-",F165)</f>
        <v>HUCHEROT-Magalie</v>
      </c>
      <c r="B165">
        <v>164</v>
      </c>
      <c r="C165" t="s">
        <v>1042</v>
      </c>
      <c r="D165">
        <v>677</v>
      </c>
      <c r="E165" t="s">
        <v>1045</v>
      </c>
      <c r="F165" t="s">
        <v>1046</v>
      </c>
      <c r="G165" t="s">
        <v>626</v>
      </c>
      <c r="H165" t="s">
        <v>67</v>
      </c>
      <c r="J165" t="s">
        <v>40</v>
      </c>
      <c r="K165">
        <v>52</v>
      </c>
      <c r="L165" t="s">
        <v>41</v>
      </c>
      <c r="M165">
        <v>23</v>
      </c>
      <c r="N165" t="s">
        <v>1034</v>
      </c>
      <c r="O165" s="13">
        <f t="shared" si="5"/>
        <v>19.402298850574716</v>
      </c>
    </row>
    <row r="166" spans="1:15" ht="12.75">
      <c r="A166" t="str">
        <f>CONCATENATE(E166,"-",F166)</f>
        <v>CHEF-Michel</v>
      </c>
      <c r="B166">
        <v>165</v>
      </c>
      <c r="C166" t="s">
        <v>1047</v>
      </c>
      <c r="D166">
        <v>583</v>
      </c>
      <c r="E166" t="s">
        <v>1048</v>
      </c>
      <c r="F166" t="s">
        <v>516</v>
      </c>
      <c r="G166" t="s">
        <v>626</v>
      </c>
      <c r="J166" t="s">
        <v>16</v>
      </c>
      <c r="K166">
        <v>113</v>
      </c>
      <c r="L166" t="s">
        <v>17</v>
      </c>
      <c r="M166">
        <v>50</v>
      </c>
      <c r="N166" t="s">
        <v>1049</v>
      </c>
      <c r="O166" s="13">
        <f t="shared" si="5"/>
        <v>19.367669556348805</v>
      </c>
    </row>
    <row r="167" spans="1:15" ht="12.75">
      <c r="A167" t="str">
        <f>CONCATENATE(E167,"-",F167)</f>
        <v>MEDEVE-Myriam</v>
      </c>
      <c r="B167">
        <v>166</v>
      </c>
      <c r="C167" t="s">
        <v>1050</v>
      </c>
      <c r="D167">
        <v>755</v>
      </c>
      <c r="E167" t="s">
        <v>1051</v>
      </c>
      <c r="F167" t="s">
        <v>496</v>
      </c>
      <c r="G167" t="s">
        <v>626</v>
      </c>
      <c r="J167" t="s">
        <v>40</v>
      </c>
      <c r="K167">
        <v>53</v>
      </c>
      <c r="L167" t="s">
        <v>41</v>
      </c>
      <c r="M167">
        <v>24</v>
      </c>
      <c r="N167" t="s">
        <v>1052</v>
      </c>
      <c r="O167" s="13">
        <f t="shared" si="5"/>
        <v>15.373406193078324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2"/>
  <sheetViews>
    <sheetView tabSelected="1" workbookViewId="0" topLeftCell="A1">
      <selection activeCell="O161" sqref="O161"/>
    </sheetView>
  </sheetViews>
  <sheetFormatPr defaultColWidth="11.421875" defaultRowHeight="12.75"/>
  <cols>
    <col min="1" max="1" width="38.7109375" style="0" bestFit="1" customWidth="1"/>
    <col min="2" max="2" width="5.28125" style="0" bestFit="1" customWidth="1"/>
    <col min="3" max="3" width="9.28125" style="0" bestFit="1" customWidth="1"/>
    <col min="4" max="4" width="5.8515625" style="0" bestFit="1" customWidth="1"/>
    <col min="5" max="5" width="30.140625" style="0" bestFit="1" customWidth="1"/>
    <col min="6" max="6" width="13.57421875" style="0" bestFit="1" customWidth="1"/>
    <col min="7" max="7" width="27.7109375" style="0" bestFit="1" customWidth="1"/>
    <col min="8" max="8" width="10.28125" style="0" bestFit="1" customWidth="1"/>
    <col min="9" max="9" width="6.8515625" style="0" bestFit="1" customWidth="1"/>
    <col min="10" max="10" width="12.8515625" style="0" bestFit="1" customWidth="1"/>
    <col min="11" max="11" width="5.8515625" style="0" bestFit="1" customWidth="1"/>
    <col min="12" max="12" width="11.57421875" style="0" bestFit="1" customWidth="1"/>
    <col min="13" max="13" width="12.7109375" style="0" bestFit="1" customWidth="1"/>
    <col min="14" max="14" width="12.00390625" style="0" bestFit="1" customWidth="1"/>
    <col min="15" max="15" width="13.140625" style="0" bestFit="1" customWidth="1"/>
    <col min="16" max="16" width="11.421875" style="5" bestFit="1" customWidth="1"/>
    <col min="17" max="16384" width="9.140625" style="0" customWidth="1"/>
  </cols>
  <sheetData>
    <row r="1" spans="1:16" ht="12.75">
      <c r="A1" s="3" t="s">
        <v>1053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621</v>
      </c>
      <c r="O1" s="11" t="s">
        <v>622</v>
      </c>
      <c r="P1" s="11" t="s">
        <v>623</v>
      </c>
    </row>
    <row r="2" spans="1:15" ht="12.75">
      <c r="A2" t="str">
        <f>CONCATENATE(E2,"-",F2)</f>
        <v>MIQUEU-Sebastien</v>
      </c>
      <c r="B2" s="1">
        <v>1</v>
      </c>
      <c r="C2" s="1" t="s">
        <v>12</v>
      </c>
      <c r="D2" s="1">
        <v>764</v>
      </c>
      <c r="E2" s="1" t="s">
        <v>13</v>
      </c>
      <c r="F2" s="1" t="s">
        <v>14</v>
      </c>
      <c r="G2" s="1" t="s">
        <v>15</v>
      </c>
      <c r="I2" s="1" t="s">
        <v>16</v>
      </c>
      <c r="J2" s="1">
        <v>1</v>
      </c>
      <c r="K2" s="1" t="s">
        <v>17</v>
      </c>
      <c r="L2" s="1">
        <v>1</v>
      </c>
      <c r="M2" s="1" t="s">
        <v>18</v>
      </c>
      <c r="N2">
        <f>21.1/(HOUR(C2)+MINUTE(C2)/60+SECOND(C2)/3600)</f>
        <v>39.81132075471698</v>
      </c>
      <c r="O2" t="str">
        <f>IF(ISERROR(VLOOKUP(A2,'2008'!A:O,3,FALSE)),"-",VLOOKUP(A2,'2008'!A:O,3,FALSE))</f>
        <v>00:30:13</v>
      </c>
    </row>
    <row r="3" spans="1:15" ht="12.75">
      <c r="A3" t="str">
        <f aca="true" t="shared" si="0" ref="A3:A66">CONCATENATE(E3,"-",F3)</f>
        <v>ROUMAGNAC-Aurelien</v>
      </c>
      <c r="B3" s="1">
        <v>2</v>
      </c>
      <c r="C3" s="1" t="s">
        <v>19</v>
      </c>
      <c r="D3" s="1">
        <v>786</v>
      </c>
      <c r="E3" s="1" t="s">
        <v>20</v>
      </c>
      <c r="F3" s="1" t="s">
        <v>21</v>
      </c>
      <c r="G3" s="1" t="s">
        <v>22</v>
      </c>
      <c r="I3" s="1" t="s">
        <v>16</v>
      </c>
      <c r="J3" s="1">
        <v>2</v>
      </c>
      <c r="K3" s="1" t="s">
        <v>23</v>
      </c>
      <c r="L3" s="1">
        <v>1</v>
      </c>
      <c r="M3" s="1" t="s">
        <v>24</v>
      </c>
      <c r="N3">
        <f aca="true" t="shared" si="1" ref="N3:N66">21.1/(HOUR(C3)+MINUTE(C3)/60+SECOND(C3)/3600)</f>
        <v>39.33713102019679</v>
      </c>
      <c r="O3" t="str">
        <f>IF(ISERROR(VLOOKUP(A3,'2008'!A:O,3,FALSE)),"-",VLOOKUP(A3,'2008'!A:O,3,FALSE))</f>
        <v>00:30:08</v>
      </c>
    </row>
    <row r="4" spans="1:15" ht="12.75">
      <c r="A4" t="str">
        <f t="shared" si="0"/>
        <v>CABARRY-Philippe</v>
      </c>
      <c r="B4" s="1">
        <v>3</v>
      </c>
      <c r="C4" s="1" t="s">
        <v>19</v>
      </c>
      <c r="D4" s="1">
        <v>763</v>
      </c>
      <c r="E4" s="1" t="s">
        <v>25</v>
      </c>
      <c r="F4" s="1" t="s">
        <v>26</v>
      </c>
      <c r="G4" s="1" t="s">
        <v>15</v>
      </c>
      <c r="I4" s="1" t="s">
        <v>16</v>
      </c>
      <c r="J4" s="1">
        <v>3</v>
      </c>
      <c r="K4" s="1" t="s">
        <v>17</v>
      </c>
      <c r="L4" s="1">
        <v>2</v>
      </c>
      <c r="M4" s="1" t="s">
        <v>24</v>
      </c>
      <c r="N4">
        <f t="shared" si="1"/>
        <v>39.33713102019679</v>
      </c>
      <c r="O4" t="str">
        <f>IF(ISERROR(VLOOKUP(A4,'2008'!A:O,3,FALSE)),"-",VLOOKUP(A4,'2008'!A:O,3,FALSE))</f>
        <v>00:30:42</v>
      </c>
    </row>
    <row r="5" spans="1:15" ht="12.75">
      <c r="A5" t="str">
        <f t="shared" si="0"/>
        <v>BALDINI-Sylvain</v>
      </c>
      <c r="B5" s="1">
        <v>4</v>
      </c>
      <c r="C5" s="1" t="s">
        <v>27</v>
      </c>
      <c r="D5" s="1">
        <v>722</v>
      </c>
      <c r="E5" s="1" t="s">
        <v>28</v>
      </c>
      <c r="F5" s="1" t="s">
        <v>29</v>
      </c>
      <c r="G5" s="1" t="s">
        <v>30</v>
      </c>
      <c r="I5" s="1" t="s">
        <v>16</v>
      </c>
      <c r="J5" s="1">
        <v>4</v>
      </c>
      <c r="K5" s="1" t="s">
        <v>31</v>
      </c>
      <c r="L5" s="1">
        <v>1</v>
      </c>
      <c r="M5" s="1" t="s">
        <v>32</v>
      </c>
      <c r="N5">
        <f t="shared" si="1"/>
        <v>37.455621301775146</v>
      </c>
      <c r="O5" t="str">
        <f>IF(ISERROR(VLOOKUP(A5,'2008'!A:O,3,FALSE)),"-",VLOOKUP(A5,'2008'!A:O,3,FALSE))</f>
        <v>00:34:37</v>
      </c>
    </row>
    <row r="6" spans="1:15" ht="12.75">
      <c r="A6" t="str">
        <f t="shared" si="0"/>
        <v>SOLA-Eric</v>
      </c>
      <c r="B6" s="1">
        <v>5</v>
      </c>
      <c r="C6" s="1" t="s">
        <v>33</v>
      </c>
      <c r="D6" s="1">
        <v>766</v>
      </c>
      <c r="E6" s="1" t="s">
        <v>34</v>
      </c>
      <c r="F6" s="1" t="s">
        <v>35</v>
      </c>
      <c r="G6" s="1" t="s">
        <v>15</v>
      </c>
      <c r="I6" s="1" t="s">
        <v>16</v>
      </c>
      <c r="J6" s="1">
        <v>5</v>
      </c>
      <c r="K6" s="1" t="s">
        <v>17</v>
      </c>
      <c r="L6" s="1">
        <v>3</v>
      </c>
      <c r="M6" s="1" t="s">
        <v>36</v>
      </c>
      <c r="N6">
        <f t="shared" si="1"/>
        <v>36.85589519650655</v>
      </c>
      <c r="O6" t="str">
        <f>IF(ISERROR(VLOOKUP(A6,'2008'!A:O,3,FALSE)),"-",VLOOKUP(A6,'2008'!A:O,3,FALSE))</f>
        <v>-</v>
      </c>
    </row>
    <row r="7" spans="1:15" ht="12.75">
      <c r="A7" t="str">
        <f t="shared" si="0"/>
        <v>MARCO MORAN-Maria</v>
      </c>
      <c r="B7" s="1">
        <v>6</v>
      </c>
      <c r="C7" s="1" t="s">
        <v>33</v>
      </c>
      <c r="D7" s="1">
        <v>812</v>
      </c>
      <c r="E7" s="1" t="s">
        <v>37</v>
      </c>
      <c r="F7" s="1" t="s">
        <v>38</v>
      </c>
      <c r="G7" s="1" t="s">
        <v>39</v>
      </c>
      <c r="I7" s="1" t="s">
        <v>40</v>
      </c>
      <c r="J7" s="1">
        <v>1</v>
      </c>
      <c r="K7" s="1" t="s">
        <v>41</v>
      </c>
      <c r="L7" s="1">
        <v>1</v>
      </c>
      <c r="M7" s="1" t="s">
        <v>18</v>
      </c>
      <c r="N7">
        <f t="shared" si="1"/>
        <v>36.85589519650655</v>
      </c>
      <c r="O7" t="str">
        <f>IF(ISERROR(VLOOKUP(A7,'2008'!A:O,3,FALSE)),"-",VLOOKUP(A7,'2008'!A:O,3,FALSE))</f>
        <v>00:44:18</v>
      </c>
    </row>
    <row r="8" spans="1:15" ht="12.75">
      <c r="A8" t="str">
        <f t="shared" si="0"/>
        <v>BRAUD-Jean Jacques</v>
      </c>
      <c r="B8" s="1">
        <v>7</v>
      </c>
      <c r="C8" s="1" t="s">
        <v>42</v>
      </c>
      <c r="D8" s="1">
        <v>892</v>
      </c>
      <c r="E8" s="1" t="s">
        <v>43</v>
      </c>
      <c r="F8" s="1" t="s">
        <v>44</v>
      </c>
      <c r="G8" s="1" t="s">
        <v>45</v>
      </c>
      <c r="I8" s="1" t="s">
        <v>16</v>
      </c>
      <c r="J8" s="1">
        <v>6</v>
      </c>
      <c r="K8" s="1" t="s">
        <v>46</v>
      </c>
      <c r="L8" s="1">
        <v>1</v>
      </c>
      <c r="M8" s="1" t="s">
        <v>47</v>
      </c>
      <c r="N8">
        <f t="shared" si="1"/>
        <v>36.83802133850631</v>
      </c>
      <c r="O8" t="str">
        <f>IF(ISERROR(VLOOKUP(A8,'2008'!A:O,3,FALSE)),"-",VLOOKUP(A8,'2008'!A:O,3,FALSE))</f>
        <v>00:31:46</v>
      </c>
    </row>
    <row r="9" spans="1:15" ht="12.75">
      <c r="A9" t="str">
        <f t="shared" si="0"/>
        <v>BOITEAUD-Eric</v>
      </c>
      <c r="B9" s="1">
        <v>8</v>
      </c>
      <c r="C9" s="1" t="s">
        <v>48</v>
      </c>
      <c r="D9" s="1">
        <v>785</v>
      </c>
      <c r="E9" s="1" t="s">
        <v>49</v>
      </c>
      <c r="F9" s="1" t="s">
        <v>35</v>
      </c>
      <c r="G9" s="1" t="s">
        <v>50</v>
      </c>
      <c r="I9" s="1" t="s">
        <v>16</v>
      </c>
      <c r="J9" s="1">
        <v>7</v>
      </c>
      <c r="K9" s="1" t="s">
        <v>31</v>
      </c>
      <c r="L9" s="1">
        <v>2</v>
      </c>
      <c r="M9" s="1" t="s">
        <v>51</v>
      </c>
      <c r="N9">
        <f t="shared" si="1"/>
        <v>36.82016480853127</v>
      </c>
      <c r="O9" t="str">
        <f>IF(ISERROR(VLOOKUP(A9,'2008'!A:O,3,FALSE)),"-",VLOOKUP(A9,'2008'!A:O,3,FALSE))</f>
        <v>-</v>
      </c>
    </row>
    <row r="10" spans="1:15" ht="12.75">
      <c r="A10" t="str">
        <f t="shared" si="0"/>
        <v>MARCQ-Eric</v>
      </c>
      <c r="B10" s="1">
        <v>9</v>
      </c>
      <c r="C10" s="1" t="s">
        <v>48</v>
      </c>
      <c r="D10" s="1">
        <v>796</v>
      </c>
      <c r="E10" s="1" t="s">
        <v>52</v>
      </c>
      <c r="F10" s="1" t="s">
        <v>35</v>
      </c>
      <c r="G10" s="1" t="s">
        <v>39</v>
      </c>
      <c r="I10" s="1" t="s">
        <v>16</v>
      </c>
      <c r="J10" s="1">
        <v>8</v>
      </c>
      <c r="K10" s="1" t="s">
        <v>31</v>
      </c>
      <c r="L10" s="1">
        <v>3</v>
      </c>
      <c r="M10" s="1" t="s">
        <v>51</v>
      </c>
      <c r="N10">
        <f t="shared" si="1"/>
        <v>36.82016480853127</v>
      </c>
      <c r="O10" t="str">
        <f>IF(ISERROR(VLOOKUP(A10,'2008'!A:O,3,FALSE)),"-",VLOOKUP(A10,'2008'!A:O,3,FALSE))</f>
        <v>-</v>
      </c>
    </row>
    <row r="11" spans="1:15" ht="12.75">
      <c r="A11" t="str">
        <f t="shared" si="0"/>
        <v>ARMENDIA GONSALEZ-Laura</v>
      </c>
      <c r="B11" s="1">
        <v>10</v>
      </c>
      <c r="C11" s="1" t="s">
        <v>48</v>
      </c>
      <c r="D11" s="1">
        <v>742</v>
      </c>
      <c r="E11" s="1" t="s">
        <v>53</v>
      </c>
      <c r="F11" s="1" t="s">
        <v>54</v>
      </c>
      <c r="G11" s="1" t="s">
        <v>55</v>
      </c>
      <c r="I11" s="1" t="s">
        <v>40</v>
      </c>
      <c r="J11" s="1">
        <v>2</v>
      </c>
      <c r="K11" s="1" t="s">
        <v>41</v>
      </c>
      <c r="L11" s="1">
        <v>2</v>
      </c>
      <c r="M11" s="1" t="s">
        <v>56</v>
      </c>
      <c r="N11">
        <f t="shared" si="1"/>
        <v>36.82016480853127</v>
      </c>
      <c r="O11" t="str">
        <f>IF(ISERROR(VLOOKUP(A11,'2008'!A:O,3,FALSE)),"-",VLOOKUP(A11,'2008'!A:O,3,FALSE))</f>
        <v>-</v>
      </c>
    </row>
    <row r="12" spans="1:15" ht="12.75">
      <c r="A12" t="str">
        <f t="shared" si="0"/>
        <v>MARTINEZ  JUANGO-Adolfo</v>
      </c>
      <c r="B12" s="1">
        <v>11</v>
      </c>
      <c r="C12" s="1" t="s">
        <v>57</v>
      </c>
      <c r="D12" s="1">
        <v>727</v>
      </c>
      <c r="E12" s="1" t="s">
        <v>58</v>
      </c>
      <c r="F12" s="1" t="s">
        <v>59</v>
      </c>
      <c r="G12" s="1" t="s">
        <v>55</v>
      </c>
      <c r="I12" s="1" t="s">
        <v>16</v>
      </c>
      <c r="J12" s="1">
        <v>9</v>
      </c>
      <c r="K12" s="1" t="s">
        <v>46</v>
      </c>
      <c r="L12" s="1">
        <v>2</v>
      </c>
      <c r="M12" s="1" t="s">
        <v>60</v>
      </c>
      <c r="N12">
        <f t="shared" si="1"/>
        <v>36.80232558139535</v>
      </c>
      <c r="O12" t="str">
        <f>IF(ISERROR(VLOOKUP(A12,'2008'!A:O,3,FALSE)),"-",VLOOKUP(A12,'2008'!A:O,3,FALSE))</f>
        <v>-</v>
      </c>
    </row>
    <row r="13" spans="1:15" ht="12.75">
      <c r="A13" t="str">
        <f t="shared" si="0"/>
        <v>MASSE-Stephan</v>
      </c>
      <c r="B13" s="1">
        <v>12</v>
      </c>
      <c r="C13" s="1" t="s">
        <v>57</v>
      </c>
      <c r="D13" s="1">
        <v>805</v>
      </c>
      <c r="E13" s="1" t="s">
        <v>61</v>
      </c>
      <c r="F13" s="1" t="s">
        <v>62</v>
      </c>
      <c r="G13" s="1" t="s">
        <v>63</v>
      </c>
      <c r="I13" s="1" t="s">
        <v>16</v>
      </c>
      <c r="J13" s="1">
        <v>10</v>
      </c>
      <c r="K13" s="1" t="s">
        <v>17</v>
      </c>
      <c r="L13" s="1">
        <v>4</v>
      </c>
      <c r="M13" s="1" t="s">
        <v>60</v>
      </c>
      <c r="N13">
        <f t="shared" si="1"/>
        <v>36.80232558139535</v>
      </c>
      <c r="O13" t="str">
        <f>IF(ISERROR(VLOOKUP(A13,'2008'!A:O,3,FALSE)),"-",VLOOKUP(A13,'2008'!A:O,3,FALSE))</f>
        <v>-</v>
      </c>
    </row>
    <row r="14" spans="1:15" ht="12.75">
      <c r="A14" t="str">
        <f t="shared" si="0"/>
        <v>MARGUIN-Benjamin</v>
      </c>
      <c r="B14" s="1">
        <v>13</v>
      </c>
      <c r="C14" s="1" t="s">
        <v>64</v>
      </c>
      <c r="D14" s="1">
        <v>839</v>
      </c>
      <c r="E14" s="1" t="s">
        <v>65</v>
      </c>
      <c r="F14" s="1" t="s">
        <v>66</v>
      </c>
      <c r="G14" s="1" t="s">
        <v>67</v>
      </c>
      <c r="I14" s="1" t="s">
        <v>16</v>
      </c>
      <c r="J14" s="1">
        <v>11</v>
      </c>
      <c r="K14" s="1" t="s">
        <v>17</v>
      </c>
      <c r="L14" s="1">
        <v>5</v>
      </c>
      <c r="M14" s="1" t="s">
        <v>68</v>
      </c>
      <c r="N14">
        <f t="shared" si="1"/>
        <v>36.784503631961265</v>
      </c>
      <c r="O14" t="str">
        <f>IF(ISERROR(VLOOKUP(A14,'2008'!A:O,3,FALSE)),"-",VLOOKUP(A14,'2008'!A:O,3,FALSE))</f>
        <v>00:39:26</v>
      </c>
    </row>
    <row r="15" spans="1:15" ht="12.75">
      <c r="A15" t="str">
        <f t="shared" si="0"/>
        <v>DAVID-Thierry</v>
      </c>
      <c r="B15" s="1">
        <v>14</v>
      </c>
      <c r="C15" s="1" t="s">
        <v>69</v>
      </c>
      <c r="D15" s="1">
        <v>733</v>
      </c>
      <c r="E15" s="1" t="s">
        <v>70</v>
      </c>
      <c r="F15" s="1" t="s">
        <v>71</v>
      </c>
      <c r="G15" s="1" t="s">
        <v>72</v>
      </c>
      <c r="I15" s="1" t="s">
        <v>16</v>
      </c>
      <c r="J15" s="1">
        <v>12</v>
      </c>
      <c r="K15" s="1" t="s">
        <v>46</v>
      </c>
      <c r="L15" s="1">
        <v>3</v>
      </c>
      <c r="M15" s="1" t="s">
        <v>73</v>
      </c>
      <c r="N15">
        <f t="shared" si="1"/>
        <v>36.76669893514037</v>
      </c>
      <c r="O15" t="str">
        <f>IF(ISERROR(VLOOKUP(A15,'2008'!A:O,3,FALSE)),"-",VLOOKUP(A15,'2008'!A:O,3,FALSE))</f>
        <v>-</v>
      </c>
    </row>
    <row r="16" spans="1:15" ht="12.75">
      <c r="A16" t="str">
        <f t="shared" si="0"/>
        <v>MONNIER-Bruno</v>
      </c>
      <c r="B16" s="1">
        <v>15</v>
      </c>
      <c r="C16" s="1" t="s">
        <v>74</v>
      </c>
      <c r="D16" s="1">
        <v>523</v>
      </c>
      <c r="E16" s="1" t="s">
        <v>75</v>
      </c>
      <c r="F16" s="1" t="s">
        <v>76</v>
      </c>
      <c r="G16" s="1" t="s">
        <v>39</v>
      </c>
      <c r="I16" s="1" t="s">
        <v>16</v>
      </c>
      <c r="J16" s="1">
        <v>13</v>
      </c>
      <c r="K16" s="1" t="s">
        <v>31</v>
      </c>
      <c r="L16" s="1">
        <v>4</v>
      </c>
      <c r="M16" s="1" t="s">
        <v>77</v>
      </c>
      <c r="N16">
        <f t="shared" si="1"/>
        <v>36.748911465892604</v>
      </c>
      <c r="O16" t="str">
        <f>IF(ISERROR(VLOOKUP(A16,'2008'!A:O,3,FALSE)),"-",VLOOKUP(A16,'2008'!A:O,3,FALSE))</f>
        <v>00:34:59</v>
      </c>
    </row>
    <row r="17" spans="1:16" ht="12.75">
      <c r="A17" t="str">
        <f t="shared" si="0"/>
        <v>CAMBRON-Jerome</v>
      </c>
      <c r="B17" s="1">
        <v>16</v>
      </c>
      <c r="C17" s="1" t="s">
        <v>74</v>
      </c>
      <c r="D17" s="1">
        <v>784</v>
      </c>
      <c r="E17" s="1" t="s">
        <v>78</v>
      </c>
      <c r="F17" s="1" t="s">
        <v>79</v>
      </c>
      <c r="G17" s="1" t="s">
        <v>50</v>
      </c>
      <c r="I17" s="1" t="s">
        <v>16</v>
      </c>
      <c r="J17" s="1">
        <v>14</v>
      </c>
      <c r="K17" s="1" t="s">
        <v>31</v>
      </c>
      <c r="L17" s="1">
        <v>5</v>
      </c>
      <c r="M17" s="1" t="s">
        <v>77</v>
      </c>
      <c r="N17">
        <f t="shared" si="1"/>
        <v>36.748911465892604</v>
      </c>
      <c r="O17" t="str">
        <f>IF(ISERROR(VLOOKUP(A17,'2008'!A:O,3,FALSE)),"-",VLOOKUP(A17,'2008'!A:O,3,FALSE))</f>
        <v>00:31:52</v>
      </c>
      <c r="P17" s="6"/>
    </row>
    <row r="18" spans="1:16" ht="12.75">
      <c r="A18" t="str">
        <f t="shared" si="0"/>
        <v>LABARRERE-Herve</v>
      </c>
      <c r="B18" s="1">
        <v>17</v>
      </c>
      <c r="C18" s="1" t="s">
        <v>80</v>
      </c>
      <c r="D18" s="1">
        <v>773</v>
      </c>
      <c r="E18" s="1" t="s">
        <v>81</v>
      </c>
      <c r="F18" s="1" t="s">
        <v>82</v>
      </c>
      <c r="G18" s="1" t="s">
        <v>15</v>
      </c>
      <c r="I18" s="1" t="s">
        <v>16</v>
      </c>
      <c r="J18" s="1">
        <v>15</v>
      </c>
      <c r="K18" s="1" t="s">
        <v>31</v>
      </c>
      <c r="L18" s="1">
        <v>6</v>
      </c>
      <c r="M18" s="1" t="s">
        <v>83</v>
      </c>
      <c r="N18">
        <f t="shared" si="1"/>
        <v>36.660231660231666</v>
      </c>
      <c r="O18" t="str">
        <f>IF(ISERROR(VLOOKUP(A18,'2008'!A:O,3,FALSE)),"-",VLOOKUP(A18,'2008'!A:O,3,FALSE))</f>
        <v>00:35:22</v>
      </c>
      <c r="P18" s="7"/>
    </row>
    <row r="19" spans="1:15" ht="12.75">
      <c r="A19" t="str">
        <f t="shared" si="0"/>
        <v>LEPEYTRE-Angelique</v>
      </c>
      <c r="B19" s="1">
        <v>18</v>
      </c>
      <c r="C19" s="1" t="s">
        <v>84</v>
      </c>
      <c r="D19" s="1">
        <v>771</v>
      </c>
      <c r="E19" s="1" t="s">
        <v>85</v>
      </c>
      <c r="F19" s="1" t="s">
        <v>86</v>
      </c>
      <c r="G19" s="1" t="s">
        <v>15</v>
      </c>
      <c r="I19" s="1" t="s">
        <v>40</v>
      </c>
      <c r="J19" s="1">
        <v>3</v>
      </c>
      <c r="K19" s="1" t="s">
        <v>87</v>
      </c>
      <c r="L19" s="1">
        <v>1</v>
      </c>
      <c r="M19" s="1" t="s">
        <v>88</v>
      </c>
      <c r="N19">
        <f t="shared" si="1"/>
        <v>36.15421227986673</v>
      </c>
      <c r="O19" t="str">
        <f>IF(ISERROR(VLOOKUP(A19,'2008'!A:O,3,FALSE)),"-",VLOOKUP(A19,'2008'!A:O,3,FALSE))</f>
        <v>00:40:23</v>
      </c>
    </row>
    <row r="20" spans="1:15" ht="12.75">
      <c r="A20" t="str">
        <f t="shared" si="0"/>
        <v>PAILHAS-Sebastien</v>
      </c>
      <c r="B20" s="1">
        <v>19</v>
      </c>
      <c r="C20" s="1" t="s">
        <v>89</v>
      </c>
      <c r="D20" s="1">
        <v>769</v>
      </c>
      <c r="E20" s="1" t="s">
        <v>90</v>
      </c>
      <c r="F20" s="1" t="s">
        <v>14</v>
      </c>
      <c r="G20" s="1" t="s">
        <v>15</v>
      </c>
      <c r="I20" s="1" t="s">
        <v>16</v>
      </c>
      <c r="J20" s="1">
        <v>16</v>
      </c>
      <c r="K20" s="1" t="s">
        <v>17</v>
      </c>
      <c r="L20" s="1">
        <v>6</v>
      </c>
      <c r="M20" s="1" t="s">
        <v>91</v>
      </c>
      <c r="N20">
        <f t="shared" si="1"/>
        <v>36.13701236917222</v>
      </c>
      <c r="O20" t="str">
        <f>IF(ISERROR(VLOOKUP(A20,'2008'!A:O,3,FALSE)),"-",VLOOKUP(A20,'2008'!A:O,3,FALSE))</f>
        <v>00:43:55</v>
      </c>
    </row>
    <row r="21" spans="1:15" ht="12.75">
      <c r="A21" t="str">
        <f t="shared" si="0"/>
        <v>REGEREAU-Nicolas</v>
      </c>
      <c r="B21" s="1">
        <v>20</v>
      </c>
      <c r="C21" s="1" t="s">
        <v>92</v>
      </c>
      <c r="D21" s="1">
        <v>768</v>
      </c>
      <c r="E21" s="1" t="s">
        <v>93</v>
      </c>
      <c r="F21" s="1" t="s">
        <v>94</v>
      </c>
      <c r="G21" s="1" t="s">
        <v>15</v>
      </c>
      <c r="I21" s="1" t="s">
        <v>16</v>
      </c>
      <c r="J21" s="1">
        <v>17</v>
      </c>
      <c r="K21" s="1" t="s">
        <v>17</v>
      </c>
      <c r="L21" s="1">
        <v>7</v>
      </c>
      <c r="M21" s="1" t="s">
        <v>95</v>
      </c>
      <c r="N21">
        <f t="shared" si="1"/>
        <v>36.06837606837607</v>
      </c>
      <c r="O21" t="str">
        <f>IF(ISERROR(VLOOKUP(A21,'2008'!A:O,3,FALSE)),"-",VLOOKUP(A21,'2008'!A:O,3,FALSE))</f>
        <v>00:40:17</v>
      </c>
    </row>
    <row r="22" spans="1:15" ht="12.75">
      <c r="A22" t="str">
        <f t="shared" si="0"/>
        <v>BOURDET-Christopher</v>
      </c>
      <c r="B22" s="1">
        <v>21</v>
      </c>
      <c r="C22" s="1" t="s">
        <v>96</v>
      </c>
      <c r="D22" s="1">
        <v>774</v>
      </c>
      <c r="E22" s="1" t="s">
        <v>97</v>
      </c>
      <c r="F22" s="1" t="s">
        <v>98</v>
      </c>
      <c r="G22" s="1" t="s">
        <v>15</v>
      </c>
      <c r="I22" s="1" t="s">
        <v>16</v>
      </c>
      <c r="J22" s="1">
        <v>18</v>
      </c>
      <c r="K22" s="1" t="s">
        <v>17</v>
      </c>
      <c r="L22" s="1">
        <v>8</v>
      </c>
      <c r="M22" s="1" t="s">
        <v>99</v>
      </c>
      <c r="N22">
        <f t="shared" si="1"/>
        <v>36.05125771238728</v>
      </c>
      <c r="O22" t="str">
        <f>IF(ISERROR(VLOOKUP(A22,'2008'!A:O,3,FALSE)),"-",VLOOKUP(A22,'2008'!A:O,3,FALSE))</f>
        <v>-</v>
      </c>
    </row>
    <row r="23" spans="1:15" ht="12.75">
      <c r="A23" t="str">
        <f t="shared" si="0"/>
        <v>GRACIA LAZARO-Carlos</v>
      </c>
      <c r="B23" s="1">
        <v>22</v>
      </c>
      <c r="C23" s="1" t="s">
        <v>100</v>
      </c>
      <c r="D23" s="1">
        <v>811</v>
      </c>
      <c r="E23" s="1" t="s">
        <v>101</v>
      </c>
      <c r="F23" s="1" t="s">
        <v>102</v>
      </c>
      <c r="G23" s="1" t="s">
        <v>39</v>
      </c>
      <c r="I23" s="1" t="s">
        <v>16</v>
      </c>
      <c r="J23" s="1">
        <v>19</v>
      </c>
      <c r="K23" s="1" t="s">
        <v>17</v>
      </c>
      <c r="L23" s="1">
        <v>9</v>
      </c>
      <c r="M23" s="1" t="s">
        <v>103</v>
      </c>
      <c r="N23">
        <f t="shared" si="1"/>
        <v>34.70077661032435</v>
      </c>
      <c r="O23" t="str">
        <f>IF(ISERROR(VLOOKUP(A23,'2008'!A:O,3,FALSE)),"-",VLOOKUP(A23,'2008'!A:O,3,FALSE))</f>
        <v>00:35:38</v>
      </c>
    </row>
    <row r="24" spans="1:15" ht="12.75">
      <c r="A24" t="str">
        <f t="shared" si="0"/>
        <v>LESGOURGUES-Alain</v>
      </c>
      <c r="B24" s="1">
        <v>23</v>
      </c>
      <c r="C24" s="1" t="s">
        <v>104</v>
      </c>
      <c r="D24" s="1">
        <v>872</v>
      </c>
      <c r="E24" s="1" t="s">
        <v>105</v>
      </c>
      <c r="F24" s="1" t="s">
        <v>106</v>
      </c>
      <c r="G24" s="1" t="s">
        <v>45</v>
      </c>
      <c r="I24" s="1" t="s">
        <v>16</v>
      </c>
      <c r="J24" s="1">
        <v>20</v>
      </c>
      <c r="K24" s="1" t="s">
        <v>31</v>
      </c>
      <c r="L24" s="1">
        <v>7</v>
      </c>
      <c r="M24" s="1" t="s">
        <v>107</v>
      </c>
      <c r="N24">
        <f t="shared" si="1"/>
        <v>33.68514412416852</v>
      </c>
      <c r="O24" t="str">
        <f>IF(ISERROR(VLOOKUP(A24,'2008'!A:O,3,FALSE)),"-",VLOOKUP(A24,'2008'!A:O,3,FALSE))</f>
        <v>00:31:44</v>
      </c>
    </row>
    <row r="25" spans="1:15" ht="12.75">
      <c r="A25" t="str">
        <f t="shared" si="0"/>
        <v>ALIX-Stephane</v>
      </c>
      <c r="B25" s="1">
        <v>24</v>
      </c>
      <c r="C25" s="1" t="s">
        <v>108</v>
      </c>
      <c r="D25" s="1">
        <v>845</v>
      </c>
      <c r="E25" s="1" t="s">
        <v>109</v>
      </c>
      <c r="F25" s="1" t="s">
        <v>110</v>
      </c>
      <c r="G25" s="1" t="s">
        <v>67</v>
      </c>
      <c r="I25" s="1" t="s">
        <v>16</v>
      </c>
      <c r="J25" s="1">
        <v>21</v>
      </c>
      <c r="K25" s="1" t="s">
        <v>17</v>
      </c>
      <c r="L25" s="1">
        <v>10</v>
      </c>
      <c r="M25" s="1" t="s">
        <v>111</v>
      </c>
      <c r="N25">
        <f t="shared" si="1"/>
        <v>33.655294638901196</v>
      </c>
      <c r="O25" t="str">
        <f>IF(ISERROR(VLOOKUP(A25,'2008'!A:O,3,FALSE)),"-",VLOOKUP(A25,'2008'!A:O,3,FALSE))</f>
        <v>00:31:50</v>
      </c>
    </row>
    <row r="26" spans="1:15" ht="12.75">
      <c r="A26" t="str">
        <f t="shared" si="0"/>
        <v>LOCHET-Sebastien</v>
      </c>
      <c r="B26" s="1">
        <v>25</v>
      </c>
      <c r="C26" s="1" t="s">
        <v>112</v>
      </c>
      <c r="D26" s="1">
        <v>871</v>
      </c>
      <c r="E26" s="1" t="s">
        <v>113</v>
      </c>
      <c r="F26" s="1" t="s">
        <v>14</v>
      </c>
      <c r="G26" s="1" t="s">
        <v>45</v>
      </c>
      <c r="I26" s="1" t="s">
        <v>16</v>
      </c>
      <c r="J26" s="1">
        <v>22</v>
      </c>
      <c r="K26" s="1" t="s">
        <v>17</v>
      </c>
      <c r="L26" s="1">
        <v>11</v>
      </c>
      <c r="M26" s="1" t="s">
        <v>114</v>
      </c>
      <c r="N26">
        <f t="shared" si="1"/>
        <v>33.625498007968126</v>
      </c>
      <c r="O26" t="str">
        <f>IF(ISERROR(VLOOKUP(A26,'2008'!A:O,3,FALSE)),"-",VLOOKUP(A26,'2008'!A:O,3,FALSE))</f>
        <v>00:31:45</v>
      </c>
    </row>
    <row r="27" spans="1:16" s="4" customFormat="1" ht="12.75">
      <c r="A27" t="str">
        <f t="shared" si="0"/>
        <v>ORTIZ ZABALA-Jesus</v>
      </c>
      <c r="B27" s="2">
        <v>26</v>
      </c>
      <c r="C27" s="2" t="s">
        <v>115</v>
      </c>
      <c r="D27" s="2">
        <v>849</v>
      </c>
      <c r="E27" s="2" t="s">
        <v>116</v>
      </c>
      <c r="F27" s="2" t="s">
        <v>117</v>
      </c>
      <c r="G27" s="2" t="s">
        <v>118</v>
      </c>
      <c r="I27" s="2" t="s">
        <v>16</v>
      </c>
      <c r="J27" s="2">
        <v>23</v>
      </c>
      <c r="K27" s="2" t="s">
        <v>31</v>
      </c>
      <c r="L27" s="2">
        <v>8</v>
      </c>
      <c r="M27" s="2" t="s">
        <v>119</v>
      </c>
      <c r="N27" s="4">
        <f t="shared" si="1"/>
        <v>33.59575409111013</v>
      </c>
      <c r="O27" s="4" t="str">
        <f>IF(ISERROR(VLOOKUP(A27,'2008'!A:O,3,FALSE)),"-",VLOOKUP(A27,'2008'!A:O,3,FALSE))</f>
        <v>00:37:27</v>
      </c>
      <c r="P27" s="8" t="str">
        <f>IF(((HOUR(C27)*3600+MINUTE(C27)*60+SECOND(C27))-(HOUR(O27)*3600+MINUTE(O27)*60+SECOND(O27)))&gt;=0,CONCATENATE("+",TEXT(INT(((HOUR(C27)*3600+MINUTE(C27)*60+SECOND(C27))-(HOUR(O27)*3600+MINUTE(O27)*60+SECOND(O27)))/3600),"0"),":",TEXT(INT(MOD(((HOUR(C27)*3600+MINUTE(C27)*60+SECOND(C27))-(HOUR(O27)*3600+MINUTE(O27)*60+SECOND(O27))),3600)/60),"00"),":",TEXT(MOD(MOD(((HOUR(C27)*3600+MINUTE(C27)*60+SECOND(C27))-(HOUR(O27)*3600+MINUTE(O27)*60+SECOND(O27))),3600),60),"00")),CONCATENATE("-",TEXT(INT(((HOUR(O27)*3600+MINUTE(O27)*60+SECOND(O27))-(HOUR(C27)*3600+MINUTE(C27)*60+SECOND(C27)))/3600),"0"),":",TEXT(INT(MOD(((HOUR(O27)*3600+MINUTE(O27)*60+SECOND(O27))-(HOUR(C27)*3600+MINUTE(C27)*60+SECOND(C27))),3600)/60),"00"),":",TEXT(MOD(MOD(((HOUR(O27)*3600+MINUTE(O27)*60+SECOND(O27))-(HOUR(C27)*3600+MINUTE(C27)*60+SECOND(C27))),3600),60),"00")))</f>
        <v>+0:00:14</v>
      </c>
    </row>
    <row r="28" spans="1:16" s="4" customFormat="1" ht="12.75">
      <c r="A28" t="str">
        <f t="shared" si="0"/>
        <v>SUBERBIOLA UNANUE-Iñigo</v>
      </c>
      <c r="B28" s="2">
        <v>27</v>
      </c>
      <c r="C28" s="2" t="s">
        <v>120</v>
      </c>
      <c r="D28" s="2">
        <v>808</v>
      </c>
      <c r="E28" s="2" t="s">
        <v>121</v>
      </c>
      <c r="F28" s="2" t="s">
        <v>122</v>
      </c>
      <c r="G28" s="2" t="s">
        <v>118</v>
      </c>
      <c r="I28" s="2" t="s">
        <v>16</v>
      </c>
      <c r="J28" s="2">
        <v>24</v>
      </c>
      <c r="K28" s="2" t="s">
        <v>17</v>
      </c>
      <c r="L28" s="2">
        <v>12</v>
      </c>
      <c r="M28" s="2" t="s">
        <v>123</v>
      </c>
      <c r="N28">
        <f t="shared" si="1"/>
        <v>33.345039508340655</v>
      </c>
      <c r="O28" t="str">
        <f>IF(ISERROR(VLOOKUP(A28,'2008'!A:O,3,FALSE)),"-",VLOOKUP(A28,'2008'!A:O,3,FALSE))</f>
        <v>-</v>
      </c>
      <c r="P28" s="9"/>
    </row>
    <row r="29" spans="1:16" s="4" customFormat="1" ht="12.75">
      <c r="A29" t="str">
        <f t="shared" si="0"/>
        <v>DE FRUTOS SOTO-Julian</v>
      </c>
      <c r="B29" s="2">
        <v>28</v>
      </c>
      <c r="C29" s="2" t="s">
        <v>124</v>
      </c>
      <c r="D29" s="2">
        <v>850</v>
      </c>
      <c r="E29" s="2" t="s">
        <v>125</v>
      </c>
      <c r="F29" s="2" t="s">
        <v>126</v>
      </c>
      <c r="G29" s="2" t="s">
        <v>118</v>
      </c>
      <c r="I29" s="2" t="s">
        <v>16</v>
      </c>
      <c r="J29" s="2">
        <v>25</v>
      </c>
      <c r="K29" s="2" t="s">
        <v>46</v>
      </c>
      <c r="L29" s="2">
        <v>4</v>
      </c>
      <c r="M29" s="2" t="s">
        <v>127</v>
      </c>
      <c r="N29" s="4">
        <f t="shared" si="1"/>
        <v>33.272010512483575</v>
      </c>
      <c r="O29" s="4" t="str">
        <f>IF(ISERROR(VLOOKUP(A29,'2008'!A:O,3,FALSE)),"-",VLOOKUP(A29,'2008'!A:O,3,FALSE))</f>
        <v>00:37:32</v>
      </c>
      <c r="P29" s="8" t="str">
        <f>IF(((HOUR(C29)*3600+MINUTE(C29)*60+SECOND(C29))-(HOUR(O29)*3600+MINUTE(O29)*60+SECOND(O29)))&gt;=0,CONCATENATE("+",TEXT(INT(((HOUR(C29)*3600+MINUTE(C29)*60+SECOND(C29))-(HOUR(O29)*3600+MINUTE(O29)*60+SECOND(O29)))/3600),"0"),":",TEXT(INT(MOD(((HOUR(C29)*3600+MINUTE(C29)*60+SECOND(C29))-(HOUR(O29)*3600+MINUTE(O29)*60+SECOND(O29))),3600)/60),"00"),":",TEXT(MOD(MOD(((HOUR(C29)*3600+MINUTE(C29)*60+SECOND(C29))-(HOUR(O29)*3600+MINUTE(O29)*60+SECOND(O29))),3600),60),"00")),CONCATENATE("-",TEXT(INT(((HOUR(O29)*3600+MINUTE(O29)*60+SECOND(O29))-(HOUR(C29)*3600+MINUTE(C29)*60+SECOND(C29)))/3600),"0"),":",TEXT(INT(MOD(((HOUR(O29)*3600+MINUTE(O29)*60+SECOND(O29))-(HOUR(C29)*3600+MINUTE(C29)*60+SECOND(C29))),3600)/60),"00"),":",TEXT(MOD(MOD(((HOUR(O29)*3600+MINUTE(O29)*60+SECOND(O29))-(HOUR(C29)*3600+MINUTE(C29)*60+SECOND(C29))),3600),60),"00")))</f>
        <v>+0:00:31</v>
      </c>
    </row>
    <row r="30" spans="1:15" ht="12.75">
      <c r="A30" t="str">
        <f t="shared" si="0"/>
        <v>JAUREGUI SORA-Oscar</v>
      </c>
      <c r="B30" s="1">
        <v>29</v>
      </c>
      <c r="C30" s="1" t="s">
        <v>128</v>
      </c>
      <c r="D30" s="1">
        <v>728</v>
      </c>
      <c r="E30" s="1" t="s">
        <v>129</v>
      </c>
      <c r="F30" s="1" t="s">
        <v>130</v>
      </c>
      <c r="G30" s="1" t="s">
        <v>55</v>
      </c>
      <c r="I30" s="1" t="s">
        <v>16</v>
      </c>
      <c r="J30" s="1">
        <v>26</v>
      </c>
      <c r="K30" s="1" t="s">
        <v>31</v>
      </c>
      <c r="L30" s="1">
        <v>9</v>
      </c>
      <c r="M30" s="1" t="s">
        <v>131</v>
      </c>
      <c r="N30">
        <f t="shared" si="1"/>
        <v>33.08362369337979</v>
      </c>
      <c r="O30" t="str">
        <f>IF(ISERROR(VLOOKUP(A30,'2008'!A:O,3,FALSE)),"-",VLOOKUP(A30,'2008'!A:O,3,FALSE))</f>
        <v>-</v>
      </c>
    </row>
    <row r="31" spans="1:15" ht="12.75">
      <c r="A31" t="str">
        <f t="shared" si="0"/>
        <v>ARBEAU-Thierry</v>
      </c>
      <c r="B31" s="1">
        <v>30</v>
      </c>
      <c r="C31" s="1" t="s">
        <v>128</v>
      </c>
      <c r="D31" s="1">
        <v>515</v>
      </c>
      <c r="E31" s="1" t="s">
        <v>132</v>
      </c>
      <c r="F31" s="1" t="s">
        <v>71</v>
      </c>
      <c r="G31" s="1" t="s">
        <v>45</v>
      </c>
      <c r="H31" s="1" t="s">
        <v>133</v>
      </c>
      <c r="I31" s="1" t="s">
        <v>16</v>
      </c>
      <c r="J31" s="1">
        <v>27</v>
      </c>
      <c r="K31" s="1" t="s">
        <v>31</v>
      </c>
      <c r="L31" s="1">
        <v>10</v>
      </c>
      <c r="M31" s="1" t="s">
        <v>131</v>
      </c>
      <c r="N31">
        <f t="shared" si="1"/>
        <v>33.08362369337979</v>
      </c>
      <c r="O31" t="str">
        <f>IF(ISERROR(VLOOKUP(A31,'2008'!A:O,3,FALSE)),"-",VLOOKUP(A31,'2008'!A:O,3,FALSE))</f>
        <v>00:35:22</v>
      </c>
    </row>
    <row r="32" spans="1:16" s="4" customFormat="1" ht="12.75">
      <c r="A32" t="str">
        <f t="shared" si="0"/>
        <v>AZURMENDIA SORONDO-Beñat</v>
      </c>
      <c r="B32" s="2">
        <v>31</v>
      </c>
      <c r="C32" s="2" t="s">
        <v>134</v>
      </c>
      <c r="D32" s="2">
        <v>809</v>
      </c>
      <c r="E32" s="2" t="s">
        <v>135</v>
      </c>
      <c r="F32" s="2" t="s">
        <v>136</v>
      </c>
      <c r="G32" s="2" t="s">
        <v>118</v>
      </c>
      <c r="I32" s="2" t="s">
        <v>16</v>
      </c>
      <c r="J32" s="2">
        <v>28</v>
      </c>
      <c r="K32" s="2" t="s">
        <v>17</v>
      </c>
      <c r="L32" s="2">
        <v>13</v>
      </c>
      <c r="M32" s="2" t="s">
        <v>137</v>
      </c>
      <c r="N32" s="4">
        <f t="shared" si="1"/>
        <v>33.06922072268176</v>
      </c>
      <c r="O32" s="4" t="str">
        <f>IF(ISERROR(VLOOKUP(A32,'2008'!A:O,3,FALSE)),"-",VLOOKUP(A32,'2008'!A:O,3,FALSE))</f>
        <v>-</v>
      </c>
      <c r="P32" s="9"/>
    </row>
    <row r="33" spans="1:15" ht="12.75">
      <c r="A33" t="str">
        <f t="shared" si="0"/>
        <v>VIRECOULON-Jean Marie</v>
      </c>
      <c r="B33" s="1">
        <v>32</v>
      </c>
      <c r="C33" s="1" t="s">
        <v>138</v>
      </c>
      <c r="D33" s="1">
        <v>776</v>
      </c>
      <c r="E33" s="1" t="s">
        <v>139</v>
      </c>
      <c r="F33" s="1" t="s">
        <v>140</v>
      </c>
      <c r="G33" s="1" t="s">
        <v>50</v>
      </c>
      <c r="I33" s="1" t="s">
        <v>16</v>
      </c>
      <c r="J33" s="1">
        <v>29</v>
      </c>
      <c r="K33" s="1" t="s">
        <v>31</v>
      </c>
      <c r="L33" s="1">
        <v>11</v>
      </c>
      <c r="M33" s="1" t="s">
        <v>141</v>
      </c>
      <c r="N33">
        <f t="shared" si="1"/>
        <v>33.05483028720627</v>
      </c>
      <c r="O33" t="str">
        <f>IF(ISERROR(VLOOKUP(A33,'2008'!A:O,3,FALSE)),"-",VLOOKUP(A33,'2008'!A:O,3,FALSE))</f>
        <v>00:36:48</v>
      </c>
    </row>
    <row r="34" spans="1:16" ht="12.75">
      <c r="A34" t="str">
        <f t="shared" si="0"/>
        <v>ZAMORA RUIZ-Eduardo</v>
      </c>
      <c r="B34" s="1">
        <v>33</v>
      </c>
      <c r="C34" s="1" t="s">
        <v>138</v>
      </c>
      <c r="D34" s="1">
        <v>726</v>
      </c>
      <c r="E34" s="1" t="s">
        <v>802</v>
      </c>
      <c r="F34" s="1" t="s">
        <v>142</v>
      </c>
      <c r="G34" s="1" t="s">
        <v>55</v>
      </c>
      <c r="I34" s="1" t="s">
        <v>16</v>
      </c>
      <c r="J34" s="1">
        <v>30</v>
      </c>
      <c r="K34" s="1" t="s">
        <v>17</v>
      </c>
      <c r="L34" s="1">
        <v>14</v>
      </c>
      <c r="M34" s="1" t="s">
        <v>141</v>
      </c>
      <c r="N34">
        <f t="shared" si="1"/>
        <v>33.05483028720627</v>
      </c>
      <c r="O34" t="str">
        <f>IF(ISERROR(VLOOKUP(A34,'2008'!A:O,3,FALSE)),"-",VLOOKUP(A34,'2008'!A:O,3,FALSE))</f>
        <v>00:39:19</v>
      </c>
      <c r="P34" s="10" t="str">
        <f>IF(((HOUR(C34)*3600+MINUTE(C34)*60+SECOND(C34))-(HOUR(O34)*3600+MINUTE(O34)*60+SECOND(O34)))&gt;=0,CONCATENATE("+",TEXT(INT(((HOUR(C34)*3600+MINUTE(C34)*60+SECOND(C34))-(HOUR(O34)*3600+MINUTE(O34)*60+SECOND(O34)))/3600),"0"),":",TEXT(INT(MOD(((HOUR(C34)*3600+MINUTE(C34)*60+SECOND(C34))-(HOUR(O34)*3600+MINUTE(O34)*60+SECOND(O34))),3600)/60),"00"),":",TEXT(MOD(MOD(((HOUR(C34)*3600+MINUTE(C34)*60+SECOND(C34))-(HOUR(O34)*3600+MINUTE(O34)*60+SECOND(O34))),3600),60),"00")),CONCATENATE("-",TEXT(INT(((HOUR(O34)*3600+MINUTE(O34)*60+SECOND(O34))-(HOUR(C34)*3600+MINUTE(C34)*60+SECOND(C34)))/3600),"0"),":",TEXT(INT(MOD(((HOUR(O34)*3600+MINUTE(O34)*60+SECOND(O34))-(HOUR(C34)*3600+MINUTE(C34)*60+SECOND(C34))),3600)/60),"00"),":",TEXT(MOD(MOD(((HOUR(O34)*3600+MINUTE(O34)*60+SECOND(O34))-(HOUR(C34)*3600+MINUTE(C34)*60+SECOND(C34))),3600),60),"00")))</f>
        <v>-0:01:01</v>
      </c>
    </row>
    <row r="35" spans="1:16" s="4" customFormat="1" ht="12.75">
      <c r="A35" t="str">
        <f t="shared" si="0"/>
        <v>CALVO GABIRIA-Fernando</v>
      </c>
      <c r="B35" s="2">
        <v>34</v>
      </c>
      <c r="C35" s="2" t="s">
        <v>143</v>
      </c>
      <c r="D35" s="2">
        <v>857</v>
      </c>
      <c r="E35" s="2" t="s">
        <v>144</v>
      </c>
      <c r="F35" s="2" t="s">
        <v>145</v>
      </c>
      <c r="G35" s="2" t="s">
        <v>118</v>
      </c>
      <c r="I35" s="2" t="s">
        <v>16</v>
      </c>
      <c r="J35" s="2">
        <v>31</v>
      </c>
      <c r="K35" s="2" t="s">
        <v>31</v>
      </c>
      <c r="L35" s="2">
        <v>12</v>
      </c>
      <c r="M35" s="2" t="s">
        <v>146</v>
      </c>
      <c r="N35" s="4">
        <f t="shared" si="1"/>
        <v>33.040452370595915</v>
      </c>
      <c r="O35" s="4" t="str">
        <f>IF(ISERROR(VLOOKUP(A35,'2008'!A:O,3,FALSE)),"-",VLOOKUP(A35,'2008'!A:O,3,FALSE))</f>
        <v>00:34:47</v>
      </c>
      <c r="P35" s="8" t="str">
        <f>IF(((HOUR(C35)*3600+MINUTE(C35)*60+SECOND(C35))-(HOUR(O35)*3600+MINUTE(O35)*60+SECOND(O35)))&gt;=0,CONCATENATE("+",TEXT(INT(((HOUR(C35)*3600+MINUTE(C35)*60+SECOND(C35))-(HOUR(O35)*3600+MINUTE(O35)*60+SECOND(O35)))/3600),"0"),":",TEXT(INT(MOD(((HOUR(C35)*3600+MINUTE(C35)*60+SECOND(C35))-(HOUR(O35)*3600+MINUTE(O35)*60+SECOND(O35))),3600)/60),"00"),":",TEXT(MOD(MOD(((HOUR(C35)*3600+MINUTE(C35)*60+SECOND(C35))-(HOUR(O35)*3600+MINUTE(O35)*60+SECOND(O35))),3600),60),"00")),CONCATENATE("-",TEXT(INT(((HOUR(O35)*3600+MINUTE(O35)*60+SECOND(O35))-(HOUR(C35)*3600+MINUTE(C35)*60+SECOND(C35)))/3600),"0"),":",TEXT(INT(MOD(((HOUR(O35)*3600+MINUTE(O35)*60+SECOND(O35))-(HOUR(C35)*3600+MINUTE(C35)*60+SECOND(C35))),3600)/60),"00"),":",TEXT(MOD(MOD(((HOUR(O35)*3600+MINUTE(O35)*60+SECOND(O35))-(HOUR(C35)*3600+MINUTE(C35)*60+SECOND(C35))),3600),60),"00")))</f>
        <v>+0:03:32</v>
      </c>
    </row>
    <row r="36" spans="1:15" ht="12.75">
      <c r="A36" t="str">
        <f t="shared" si="0"/>
        <v>PALAU-Benjamin</v>
      </c>
      <c r="B36" s="1">
        <v>35</v>
      </c>
      <c r="C36" s="1" t="s">
        <v>147</v>
      </c>
      <c r="D36" s="1">
        <v>833</v>
      </c>
      <c r="E36" s="1" t="s">
        <v>148</v>
      </c>
      <c r="F36" s="1" t="s">
        <v>66</v>
      </c>
      <c r="G36" s="1" t="s">
        <v>67</v>
      </c>
      <c r="I36" s="1" t="s">
        <v>16</v>
      </c>
      <c r="J36" s="1">
        <v>32</v>
      </c>
      <c r="K36" s="1" t="s">
        <v>17</v>
      </c>
      <c r="L36" s="1">
        <v>15</v>
      </c>
      <c r="M36" s="1" t="s">
        <v>149</v>
      </c>
      <c r="N36">
        <f t="shared" si="1"/>
        <v>32.8688879273042</v>
      </c>
      <c r="O36" t="str">
        <f>IF(ISERROR(VLOOKUP(A36,'2008'!A:O,3,FALSE)),"-",VLOOKUP(A36,'2008'!A:O,3,FALSE))</f>
        <v>00:31:37</v>
      </c>
    </row>
    <row r="37" spans="1:15" ht="12.75">
      <c r="A37" t="str">
        <f t="shared" si="0"/>
        <v>LEPEYTRE-Amandine</v>
      </c>
      <c r="B37" s="1">
        <v>36</v>
      </c>
      <c r="C37" s="1" t="s">
        <v>150</v>
      </c>
      <c r="D37" s="1">
        <v>772</v>
      </c>
      <c r="E37" s="1" t="s">
        <v>85</v>
      </c>
      <c r="F37" s="1" t="s">
        <v>151</v>
      </c>
      <c r="G37" s="1" t="s">
        <v>15</v>
      </c>
      <c r="I37" s="1" t="s">
        <v>40</v>
      </c>
      <c r="J37" s="1">
        <v>4</v>
      </c>
      <c r="K37" s="1" t="s">
        <v>87</v>
      </c>
      <c r="L37" s="1">
        <v>2</v>
      </c>
      <c r="M37" s="1" t="s">
        <v>152</v>
      </c>
      <c r="N37">
        <f t="shared" si="1"/>
        <v>32.84046692607004</v>
      </c>
      <c r="O37" t="str">
        <f>IF(ISERROR(VLOOKUP(A37,'2008'!A:O,3,FALSE)),"-",VLOOKUP(A37,'2008'!A:O,3,FALSE))</f>
        <v>00:35:56</v>
      </c>
    </row>
    <row r="38" spans="1:15" ht="12.75">
      <c r="A38" t="str">
        <f t="shared" si="0"/>
        <v>LEMONNIER-Cecile</v>
      </c>
      <c r="B38" s="1">
        <v>37</v>
      </c>
      <c r="C38" s="1" t="s">
        <v>153</v>
      </c>
      <c r="D38" s="1">
        <v>873</v>
      </c>
      <c r="E38" s="1" t="s">
        <v>154</v>
      </c>
      <c r="F38" s="1" t="s">
        <v>155</v>
      </c>
      <c r="G38" s="1" t="s">
        <v>45</v>
      </c>
      <c r="I38" s="1" t="s">
        <v>40</v>
      </c>
      <c r="J38" s="1">
        <v>5</v>
      </c>
      <c r="K38" s="1" t="s">
        <v>41</v>
      </c>
      <c r="L38" s="1">
        <v>3</v>
      </c>
      <c r="M38" s="1" t="s">
        <v>156</v>
      </c>
      <c r="N38">
        <f t="shared" si="1"/>
        <v>32.7979274611399</v>
      </c>
      <c r="O38" t="str">
        <f>IF(ISERROR(VLOOKUP(A38,'2008'!A:O,3,FALSE)),"-",VLOOKUP(A38,'2008'!A:O,3,FALSE))</f>
        <v>-</v>
      </c>
    </row>
    <row r="39" spans="1:15" ht="12.75">
      <c r="A39" t="str">
        <f t="shared" si="0"/>
        <v>MEURISSE-Karine</v>
      </c>
      <c r="B39" s="1">
        <v>38</v>
      </c>
      <c r="C39" s="1" t="s">
        <v>157</v>
      </c>
      <c r="D39" s="1">
        <v>804</v>
      </c>
      <c r="E39" s="1" t="s">
        <v>158</v>
      </c>
      <c r="F39" s="1" t="s">
        <v>159</v>
      </c>
      <c r="G39" s="1" t="s">
        <v>63</v>
      </c>
      <c r="I39" s="1" t="s">
        <v>40</v>
      </c>
      <c r="J39" s="1">
        <v>6</v>
      </c>
      <c r="K39" s="1" t="s">
        <v>41</v>
      </c>
      <c r="L39" s="1">
        <v>4</v>
      </c>
      <c r="M39" s="1" t="s">
        <v>160</v>
      </c>
      <c r="N39">
        <f t="shared" si="1"/>
        <v>32.783772119119554</v>
      </c>
      <c r="O39" t="str">
        <f>IF(ISERROR(VLOOKUP(A39,'2008'!A:O,3,FALSE)),"-",VLOOKUP(A39,'2008'!A:O,3,FALSE))</f>
        <v>-</v>
      </c>
    </row>
    <row r="40" spans="1:15" ht="12.75">
      <c r="A40" t="str">
        <f t="shared" si="0"/>
        <v>SAUGER-Laurent</v>
      </c>
      <c r="B40" s="1">
        <v>39</v>
      </c>
      <c r="C40" s="1" t="s">
        <v>161</v>
      </c>
      <c r="D40" s="1">
        <v>732</v>
      </c>
      <c r="E40" s="1" t="s">
        <v>162</v>
      </c>
      <c r="F40" s="1" t="s">
        <v>163</v>
      </c>
      <c r="G40" s="1" t="s">
        <v>164</v>
      </c>
      <c r="I40" s="1" t="s">
        <v>16</v>
      </c>
      <c r="J40" s="1">
        <v>33</v>
      </c>
      <c r="K40" s="1" t="s">
        <v>23</v>
      </c>
      <c r="L40" s="1">
        <v>2</v>
      </c>
      <c r="M40" s="1" t="s">
        <v>165</v>
      </c>
      <c r="N40">
        <f t="shared" si="1"/>
        <v>32.68502581755594</v>
      </c>
      <c r="O40" t="str">
        <f>IF(ISERROR(VLOOKUP(A40,'2008'!A:O,3,FALSE)),"-",VLOOKUP(A40,'2008'!A:O,3,FALSE))</f>
        <v>00:35:35</v>
      </c>
    </row>
    <row r="41" spans="1:15" ht="12.75">
      <c r="A41" t="str">
        <f t="shared" si="0"/>
        <v>POUYSEGUR-Jean</v>
      </c>
      <c r="B41" s="1">
        <v>40</v>
      </c>
      <c r="C41" s="1" t="s">
        <v>166</v>
      </c>
      <c r="D41" s="1">
        <v>777</v>
      </c>
      <c r="E41" s="1" t="s">
        <v>167</v>
      </c>
      <c r="F41" s="1" t="s">
        <v>168</v>
      </c>
      <c r="G41" s="1" t="s">
        <v>50</v>
      </c>
      <c r="I41" s="1" t="s">
        <v>16</v>
      </c>
      <c r="J41" s="1">
        <v>34</v>
      </c>
      <c r="K41" s="1" t="s">
        <v>46</v>
      </c>
      <c r="L41" s="1">
        <v>5</v>
      </c>
      <c r="M41" s="1" t="s">
        <v>169</v>
      </c>
      <c r="N41">
        <f t="shared" si="1"/>
        <v>32.64288783841857</v>
      </c>
      <c r="O41" t="str">
        <f>IF(ISERROR(VLOOKUP(A41,'2008'!A:O,3,FALSE)),"-",VLOOKUP(A41,'2008'!A:O,3,FALSE))</f>
        <v>-</v>
      </c>
    </row>
    <row r="42" spans="1:15" ht="12.75">
      <c r="A42" t="str">
        <f t="shared" si="0"/>
        <v>ESTEBAN-Philippe</v>
      </c>
      <c r="B42" s="1">
        <v>41</v>
      </c>
      <c r="C42" s="1" t="s">
        <v>170</v>
      </c>
      <c r="D42" s="1">
        <v>485</v>
      </c>
      <c r="E42" s="1" t="s">
        <v>171</v>
      </c>
      <c r="F42" s="1" t="s">
        <v>26</v>
      </c>
      <c r="G42" s="1" t="s">
        <v>63</v>
      </c>
      <c r="I42" s="1" t="s">
        <v>16</v>
      </c>
      <c r="J42" s="1">
        <v>35</v>
      </c>
      <c r="K42" s="1" t="s">
        <v>46</v>
      </c>
      <c r="L42" s="1">
        <v>6</v>
      </c>
      <c r="M42" s="1" t="s">
        <v>172</v>
      </c>
      <c r="N42">
        <f t="shared" si="1"/>
        <v>32.544987146529564</v>
      </c>
      <c r="O42" t="str">
        <f>IF(ISERROR(VLOOKUP(A42,'2008'!A:O,3,FALSE)),"-",VLOOKUP(A42,'2008'!A:O,3,FALSE))</f>
        <v>00:37:25</v>
      </c>
    </row>
    <row r="43" spans="1:15" ht="12.75">
      <c r="A43" t="str">
        <f t="shared" si="0"/>
        <v>CANCEL-Francois</v>
      </c>
      <c r="B43" s="1">
        <v>42</v>
      </c>
      <c r="C43" s="1" t="s">
        <v>173</v>
      </c>
      <c r="D43" s="1">
        <v>797</v>
      </c>
      <c r="E43" s="1" t="s">
        <v>174</v>
      </c>
      <c r="F43" s="1" t="s">
        <v>175</v>
      </c>
      <c r="G43" s="1" t="s">
        <v>63</v>
      </c>
      <c r="I43" s="1" t="s">
        <v>16</v>
      </c>
      <c r="J43" s="1">
        <v>36</v>
      </c>
      <c r="K43" s="1" t="s">
        <v>46</v>
      </c>
      <c r="L43" s="1">
        <v>7</v>
      </c>
      <c r="M43" s="1" t="s">
        <v>176</v>
      </c>
      <c r="N43">
        <f t="shared" si="1"/>
        <v>32.46153846153846</v>
      </c>
      <c r="O43" t="str">
        <f>IF(ISERROR(VLOOKUP(A43,'2008'!A:O,3,FALSE)),"-",VLOOKUP(A43,'2008'!A:O,3,FALSE))</f>
        <v>-</v>
      </c>
    </row>
    <row r="44" spans="1:16" s="4" customFormat="1" ht="12.75">
      <c r="A44" t="str">
        <f t="shared" si="0"/>
        <v>SUBERBIOLA UNANUE-Pablo</v>
      </c>
      <c r="B44" s="2">
        <v>43</v>
      </c>
      <c r="C44" s="2" t="s">
        <v>177</v>
      </c>
      <c r="D44" s="2">
        <v>807</v>
      </c>
      <c r="E44" s="2" t="s">
        <v>121</v>
      </c>
      <c r="F44" s="2" t="s">
        <v>178</v>
      </c>
      <c r="G44" s="2" t="s">
        <v>118</v>
      </c>
      <c r="I44" s="2" t="s">
        <v>16</v>
      </c>
      <c r="J44" s="2">
        <v>37</v>
      </c>
      <c r="K44" s="2" t="s">
        <v>17</v>
      </c>
      <c r="L44" s="2">
        <v>16</v>
      </c>
      <c r="M44" s="2" t="s">
        <v>179</v>
      </c>
      <c r="N44" s="4">
        <f t="shared" si="1"/>
        <v>32.419974391805376</v>
      </c>
      <c r="O44" s="4" t="str">
        <f>IF(ISERROR(VLOOKUP(A44,'2008'!A:O,3,FALSE)),"-",VLOOKUP(A44,'2008'!A:O,3,FALSE))</f>
        <v>-</v>
      </c>
      <c r="P44" s="9"/>
    </row>
    <row r="45" spans="1:15" ht="12.75">
      <c r="A45" t="str">
        <f t="shared" si="0"/>
        <v>CAQUET-Didier</v>
      </c>
      <c r="B45" s="1">
        <v>44</v>
      </c>
      <c r="C45" s="1" t="s">
        <v>180</v>
      </c>
      <c r="D45" s="1">
        <v>783</v>
      </c>
      <c r="E45" s="1" t="s">
        <v>181</v>
      </c>
      <c r="F45" s="1" t="s">
        <v>182</v>
      </c>
      <c r="G45" s="1" t="s">
        <v>50</v>
      </c>
      <c r="I45" s="1" t="s">
        <v>16</v>
      </c>
      <c r="J45" s="1">
        <v>38</v>
      </c>
      <c r="K45" s="1" t="s">
        <v>183</v>
      </c>
      <c r="L45" s="1">
        <v>1</v>
      </c>
      <c r="M45" s="1" t="s">
        <v>184</v>
      </c>
      <c r="N45">
        <f t="shared" si="1"/>
        <v>32.4061433447099</v>
      </c>
      <c r="O45" t="str">
        <f>IF(ISERROR(VLOOKUP(A45,'2008'!A:O,3,FALSE)),"-",VLOOKUP(A45,'2008'!A:O,3,FALSE))</f>
        <v>00:35:40</v>
      </c>
    </row>
    <row r="46" spans="1:15" ht="12.75">
      <c r="A46" t="str">
        <f t="shared" si="0"/>
        <v>GAUZERE-Eric</v>
      </c>
      <c r="B46" s="1">
        <v>45</v>
      </c>
      <c r="C46" s="1" t="s">
        <v>185</v>
      </c>
      <c r="D46" s="1">
        <v>882</v>
      </c>
      <c r="E46" s="1" t="s">
        <v>186</v>
      </c>
      <c r="F46" s="1" t="s">
        <v>35</v>
      </c>
      <c r="G46" s="1" t="s">
        <v>45</v>
      </c>
      <c r="I46" s="1" t="s">
        <v>16</v>
      </c>
      <c r="J46" s="1">
        <v>39</v>
      </c>
      <c r="K46" s="1" t="s">
        <v>46</v>
      </c>
      <c r="L46" s="1">
        <v>8</v>
      </c>
      <c r="M46" s="1" t="s">
        <v>187</v>
      </c>
      <c r="N46">
        <f t="shared" si="1"/>
        <v>32.39232409381663</v>
      </c>
      <c r="O46" t="str">
        <f>IF(ISERROR(VLOOKUP(A46,'2008'!A:O,3,FALSE)),"-",VLOOKUP(A46,'2008'!A:O,3,FALSE))</f>
        <v>00:35:48</v>
      </c>
    </row>
    <row r="47" spans="1:15" ht="12.75">
      <c r="A47" t="str">
        <f t="shared" si="0"/>
        <v>DE JESUS-Lidia</v>
      </c>
      <c r="B47" s="1">
        <v>46</v>
      </c>
      <c r="C47" s="1" t="s">
        <v>188</v>
      </c>
      <c r="D47" s="1">
        <v>517</v>
      </c>
      <c r="E47" s="1" t="s">
        <v>189</v>
      </c>
      <c r="F47" s="1" t="s">
        <v>190</v>
      </c>
      <c r="G47" s="1" t="s">
        <v>45</v>
      </c>
      <c r="H47" s="1" t="s">
        <v>191</v>
      </c>
      <c r="I47" s="1" t="s">
        <v>40</v>
      </c>
      <c r="J47" s="1">
        <v>7</v>
      </c>
      <c r="K47" s="1" t="s">
        <v>41</v>
      </c>
      <c r="L47" s="1">
        <v>5</v>
      </c>
      <c r="M47" s="1" t="s">
        <v>192</v>
      </c>
      <c r="N47">
        <f t="shared" si="1"/>
        <v>31.915966386554626</v>
      </c>
      <c r="O47" t="str">
        <f>IF(ISERROR(VLOOKUP(A47,'2008'!A:O,3,FALSE)),"-",VLOOKUP(A47,'2008'!A:O,3,FALSE))</f>
        <v>-</v>
      </c>
    </row>
    <row r="48" spans="1:15" ht="12.75">
      <c r="A48" t="str">
        <f t="shared" si="0"/>
        <v>LABARRERE-Severine</v>
      </c>
      <c r="B48" s="1">
        <v>47</v>
      </c>
      <c r="C48" s="1" t="s">
        <v>188</v>
      </c>
      <c r="D48" s="1">
        <v>877</v>
      </c>
      <c r="E48" s="1" t="s">
        <v>81</v>
      </c>
      <c r="F48" s="1" t="s">
        <v>193</v>
      </c>
      <c r="G48" s="1" t="s">
        <v>45</v>
      </c>
      <c r="I48" s="1" t="s">
        <v>40</v>
      </c>
      <c r="J48" s="1">
        <v>8</v>
      </c>
      <c r="K48" s="1" t="s">
        <v>41</v>
      </c>
      <c r="L48" s="1">
        <v>6</v>
      </c>
      <c r="M48" s="1" t="s">
        <v>192</v>
      </c>
      <c r="N48">
        <f t="shared" si="1"/>
        <v>31.915966386554626</v>
      </c>
      <c r="O48" t="str">
        <f>IF(ISERROR(VLOOKUP(A48,'2008'!A:O,3,FALSE)),"-",VLOOKUP(A48,'2008'!A:O,3,FALSE))</f>
        <v>-</v>
      </c>
    </row>
    <row r="49" spans="1:15" ht="12.75">
      <c r="A49" t="str">
        <f t="shared" si="0"/>
        <v>LOPES-David</v>
      </c>
      <c r="B49" s="1">
        <v>48</v>
      </c>
      <c r="C49" s="1" t="s">
        <v>194</v>
      </c>
      <c r="D49" s="1">
        <v>743</v>
      </c>
      <c r="E49" s="1" t="s">
        <v>195</v>
      </c>
      <c r="F49" s="1" t="s">
        <v>196</v>
      </c>
      <c r="G49" s="1" t="s">
        <v>164</v>
      </c>
      <c r="I49" s="1" t="s">
        <v>16</v>
      </c>
      <c r="J49" s="1">
        <v>40</v>
      </c>
      <c r="K49" s="1" t="s">
        <v>31</v>
      </c>
      <c r="L49" s="1">
        <v>13</v>
      </c>
      <c r="M49" s="1" t="s">
        <v>197</v>
      </c>
      <c r="N49">
        <f t="shared" si="1"/>
        <v>31.902561948761026</v>
      </c>
      <c r="O49" t="str">
        <f>IF(ISERROR(VLOOKUP(A49,'2008'!A:O,3,FALSE)),"-",VLOOKUP(A49,'2008'!A:O,3,FALSE))</f>
        <v>00:35:36</v>
      </c>
    </row>
    <row r="50" spans="1:15" ht="12.75">
      <c r="A50" t="str">
        <f t="shared" si="0"/>
        <v>SKARLATO-Patrice</v>
      </c>
      <c r="B50" s="1">
        <v>49</v>
      </c>
      <c r="C50" s="1" t="s">
        <v>198</v>
      </c>
      <c r="D50" s="1">
        <v>480</v>
      </c>
      <c r="E50" s="1" t="s">
        <v>199</v>
      </c>
      <c r="F50" s="1" t="s">
        <v>200</v>
      </c>
      <c r="G50" s="1" t="s">
        <v>63</v>
      </c>
      <c r="I50" s="1" t="s">
        <v>16</v>
      </c>
      <c r="J50" s="1">
        <v>41</v>
      </c>
      <c r="K50" s="1" t="s">
        <v>17</v>
      </c>
      <c r="L50" s="1">
        <v>17</v>
      </c>
      <c r="M50" s="1" t="s">
        <v>201</v>
      </c>
      <c r="N50">
        <f t="shared" si="1"/>
        <v>31.875786823331936</v>
      </c>
      <c r="O50" t="str">
        <f>IF(ISERROR(VLOOKUP(A50,'2008'!A:O,3,FALSE)),"-",VLOOKUP(A50,'2008'!A:O,3,FALSE))</f>
        <v>00:37:25</v>
      </c>
    </row>
    <row r="51" spans="1:15" ht="12.75">
      <c r="A51" t="str">
        <f t="shared" si="0"/>
        <v>BELTRAN DELUBIANO-Jesus</v>
      </c>
      <c r="B51" s="1">
        <v>50</v>
      </c>
      <c r="C51" s="1" t="s">
        <v>198</v>
      </c>
      <c r="D51" s="1">
        <v>736</v>
      </c>
      <c r="E51" s="1" t="s">
        <v>202</v>
      </c>
      <c r="F51" s="1" t="s">
        <v>117</v>
      </c>
      <c r="G51" s="1" t="s">
        <v>39</v>
      </c>
      <c r="I51" s="1" t="s">
        <v>16</v>
      </c>
      <c r="J51" s="1">
        <v>42</v>
      </c>
      <c r="K51" s="1" t="s">
        <v>31</v>
      </c>
      <c r="L51" s="1">
        <v>14</v>
      </c>
      <c r="M51" s="1" t="s">
        <v>201</v>
      </c>
      <c r="N51">
        <f t="shared" si="1"/>
        <v>31.875786823331936</v>
      </c>
      <c r="O51" t="str">
        <f>IF(ISERROR(VLOOKUP(A51,'2008'!A:O,3,FALSE)),"-",VLOOKUP(A51,'2008'!A:O,3,FALSE))</f>
        <v>-</v>
      </c>
    </row>
    <row r="52" spans="1:15" ht="12.75">
      <c r="A52" t="str">
        <f t="shared" si="0"/>
        <v>LACASSAGNE-Jean Noel</v>
      </c>
      <c r="B52" s="1">
        <v>51</v>
      </c>
      <c r="C52" s="1" t="s">
        <v>198</v>
      </c>
      <c r="D52" s="1">
        <v>516</v>
      </c>
      <c r="E52" s="1" t="s">
        <v>203</v>
      </c>
      <c r="F52" s="1" t="s">
        <v>204</v>
      </c>
      <c r="G52" s="1" t="s">
        <v>45</v>
      </c>
      <c r="H52" s="1" t="s">
        <v>205</v>
      </c>
      <c r="I52" s="1" t="s">
        <v>16</v>
      </c>
      <c r="J52" s="1">
        <v>43</v>
      </c>
      <c r="K52" s="1" t="s">
        <v>46</v>
      </c>
      <c r="L52" s="1">
        <v>9</v>
      </c>
      <c r="M52" s="1" t="s">
        <v>201</v>
      </c>
      <c r="N52">
        <f t="shared" si="1"/>
        <v>31.875786823331936</v>
      </c>
      <c r="O52" t="str">
        <f>IF(ISERROR(VLOOKUP(A52,'2008'!A:O,3,FALSE)),"-",VLOOKUP(A52,'2008'!A:O,3,FALSE))</f>
        <v>-</v>
      </c>
    </row>
    <row r="53" spans="1:15" ht="12.75">
      <c r="A53" t="str">
        <f t="shared" si="0"/>
        <v>MENARD-Philippe</v>
      </c>
      <c r="B53" s="1">
        <v>52</v>
      </c>
      <c r="C53" s="1" t="s">
        <v>206</v>
      </c>
      <c r="D53" s="1">
        <v>869</v>
      </c>
      <c r="E53" s="1" t="s">
        <v>207</v>
      </c>
      <c r="F53" s="1" t="s">
        <v>26</v>
      </c>
      <c r="G53" s="1" t="s">
        <v>45</v>
      </c>
      <c r="I53" s="1" t="s">
        <v>16</v>
      </c>
      <c r="J53" s="1">
        <v>44</v>
      </c>
      <c r="K53" s="1" t="s">
        <v>46</v>
      </c>
      <c r="L53" s="1">
        <v>10</v>
      </c>
      <c r="M53" s="1" t="s">
        <v>208</v>
      </c>
      <c r="N53">
        <f t="shared" si="1"/>
        <v>31.86241610738255</v>
      </c>
      <c r="O53" t="str">
        <f>IF(ISERROR(VLOOKUP(A53,'2008'!A:O,3,FALSE)),"-",VLOOKUP(A53,'2008'!A:O,3,FALSE))</f>
        <v>00:35:36</v>
      </c>
    </row>
    <row r="54" spans="1:15" ht="12.75">
      <c r="A54" t="str">
        <f t="shared" si="0"/>
        <v>GAUZERE-Vincent</v>
      </c>
      <c r="B54" s="1">
        <v>53</v>
      </c>
      <c r="C54" s="1" t="s">
        <v>206</v>
      </c>
      <c r="D54" s="1">
        <v>881</v>
      </c>
      <c r="E54" s="1" t="s">
        <v>186</v>
      </c>
      <c r="F54" s="1" t="s">
        <v>209</v>
      </c>
      <c r="G54" s="1" t="s">
        <v>45</v>
      </c>
      <c r="I54" s="1" t="s">
        <v>16</v>
      </c>
      <c r="J54" s="1">
        <v>45</v>
      </c>
      <c r="K54" s="1" t="s">
        <v>31</v>
      </c>
      <c r="L54" s="1">
        <v>15</v>
      </c>
      <c r="M54" s="1" t="s">
        <v>208</v>
      </c>
      <c r="N54">
        <f t="shared" si="1"/>
        <v>31.86241610738255</v>
      </c>
      <c r="O54" t="str">
        <f>IF(ISERROR(VLOOKUP(A54,'2008'!A:O,3,FALSE)),"-",VLOOKUP(A54,'2008'!A:O,3,FALSE))</f>
        <v>-</v>
      </c>
    </row>
    <row r="55" spans="1:16" s="4" customFormat="1" ht="12.75">
      <c r="A55" t="str">
        <f t="shared" si="0"/>
        <v>LUQUIN DOMINGUEZ-Amaia</v>
      </c>
      <c r="B55" s="2">
        <v>54</v>
      </c>
      <c r="C55" s="2" t="s">
        <v>210</v>
      </c>
      <c r="D55" s="2">
        <v>806</v>
      </c>
      <c r="E55" s="2" t="s">
        <v>211</v>
      </c>
      <c r="F55" s="2" t="s">
        <v>212</v>
      </c>
      <c r="G55" s="2" t="s">
        <v>118</v>
      </c>
      <c r="I55" s="2" t="s">
        <v>40</v>
      </c>
      <c r="J55" s="2">
        <v>9</v>
      </c>
      <c r="K55" s="2" t="s">
        <v>41</v>
      </c>
      <c r="L55" s="2">
        <v>7</v>
      </c>
      <c r="M55" s="2" t="s">
        <v>213</v>
      </c>
      <c r="N55" s="4">
        <f t="shared" si="1"/>
        <v>31.849056603773587</v>
      </c>
      <c r="O55" s="4" t="str">
        <f>IF(ISERROR(VLOOKUP(A55,'2008'!A:O,3,FALSE)),"-",VLOOKUP(A55,'2008'!A:O,3,FALSE))</f>
        <v>-</v>
      </c>
      <c r="P55" s="9"/>
    </row>
    <row r="56" spans="1:15" ht="12.75">
      <c r="A56" t="str">
        <f t="shared" si="0"/>
        <v>GARROT-Luc</v>
      </c>
      <c r="B56" s="1">
        <v>55</v>
      </c>
      <c r="C56" s="1" t="s">
        <v>210</v>
      </c>
      <c r="D56" s="1">
        <v>190</v>
      </c>
      <c r="E56" s="1" t="s">
        <v>214</v>
      </c>
      <c r="F56" s="1" t="s">
        <v>215</v>
      </c>
      <c r="G56" s="1" t="s">
        <v>216</v>
      </c>
      <c r="I56" s="1" t="s">
        <v>16</v>
      </c>
      <c r="J56" s="1">
        <v>46</v>
      </c>
      <c r="K56" s="1" t="s">
        <v>17</v>
      </c>
      <c r="L56" s="1">
        <v>18</v>
      </c>
      <c r="M56" s="1" t="s">
        <v>217</v>
      </c>
      <c r="N56">
        <f t="shared" si="1"/>
        <v>31.849056603773587</v>
      </c>
      <c r="O56" t="str">
        <f>IF(ISERROR(VLOOKUP(A56,'2008'!A:O,3,FALSE)),"-",VLOOKUP(A56,'2008'!A:O,3,FALSE))</f>
        <v>00:37:59</v>
      </c>
    </row>
    <row r="57" spans="1:16" s="4" customFormat="1" ht="12.75">
      <c r="A57" t="str">
        <f t="shared" si="0"/>
        <v>PASTOR REMIRO-Roberto</v>
      </c>
      <c r="B57" s="2">
        <v>56</v>
      </c>
      <c r="C57" s="2" t="s">
        <v>218</v>
      </c>
      <c r="D57" s="2">
        <v>855</v>
      </c>
      <c r="E57" s="2" t="s">
        <v>219</v>
      </c>
      <c r="F57" s="2" t="s">
        <v>220</v>
      </c>
      <c r="G57" s="2" t="s">
        <v>118</v>
      </c>
      <c r="I57" s="2" t="s">
        <v>16</v>
      </c>
      <c r="J57" s="2">
        <v>47</v>
      </c>
      <c r="K57" s="2" t="s">
        <v>31</v>
      </c>
      <c r="L57" s="2">
        <v>16</v>
      </c>
      <c r="M57" s="2" t="s">
        <v>221</v>
      </c>
      <c r="N57" s="4">
        <f t="shared" si="1"/>
        <v>31.822371177209885</v>
      </c>
      <c r="O57" s="4" t="str">
        <f>IF(ISERROR(VLOOKUP(A57,'2008'!A:O,3,FALSE)),"-",VLOOKUP(A57,'2008'!A:O,3,FALSE))</f>
        <v>00:37:58</v>
      </c>
      <c r="P57" s="8" t="str">
        <f>IF(((HOUR(C57)*3600+MINUTE(C57)*60+SECOND(C57))-(HOUR(O57)*3600+MINUTE(O57)*60+SECOND(O57)))&gt;=0,CONCATENATE("+",TEXT(INT(((HOUR(C57)*3600+MINUTE(C57)*60+SECOND(C57))-(HOUR(O57)*3600+MINUTE(O57)*60+SECOND(O57)))/3600),"0"),":",TEXT(INT(MOD(((HOUR(C57)*3600+MINUTE(C57)*60+SECOND(C57))-(HOUR(O57)*3600+MINUTE(O57)*60+SECOND(O57))),3600)/60),"00"),":",TEXT(MOD(MOD(((HOUR(C57)*3600+MINUTE(C57)*60+SECOND(C57))-(HOUR(O57)*3600+MINUTE(O57)*60+SECOND(O57))),3600),60),"00")),CONCATENATE("-",TEXT(INT(((HOUR(O57)*3600+MINUTE(O57)*60+SECOND(O57))-(HOUR(C57)*3600+MINUTE(C57)*60+SECOND(C57)))/3600),"0"),":",TEXT(INT(MOD(((HOUR(O57)*3600+MINUTE(O57)*60+SECOND(O57))-(HOUR(C57)*3600+MINUTE(C57)*60+SECOND(C57))),3600)/60),"00"),":",TEXT(MOD(MOD(((HOUR(O57)*3600+MINUTE(O57)*60+SECOND(O57))-(HOUR(C57)*3600+MINUTE(C57)*60+SECOND(C57))),3600),60),"00")))</f>
        <v>+0:01:49</v>
      </c>
    </row>
    <row r="58" spans="1:15" ht="12.75">
      <c r="A58" t="str">
        <f t="shared" si="0"/>
        <v>NORCA-Stephane</v>
      </c>
      <c r="B58" s="1">
        <v>57</v>
      </c>
      <c r="C58" s="1" t="s">
        <v>218</v>
      </c>
      <c r="D58" s="1">
        <v>834</v>
      </c>
      <c r="E58" s="1" t="s">
        <v>222</v>
      </c>
      <c r="F58" s="1" t="s">
        <v>110</v>
      </c>
      <c r="G58" s="1" t="s">
        <v>67</v>
      </c>
      <c r="I58" s="1" t="s">
        <v>16</v>
      </c>
      <c r="J58" s="1">
        <v>48</v>
      </c>
      <c r="K58" s="1" t="s">
        <v>31</v>
      </c>
      <c r="L58" s="1">
        <v>17</v>
      </c>
      <c r="M58" s="1" t="s">
        <v>221</v>
      </c>
      <c r="N58">
        <f t="shared" si="1"/>
        <v>31.822371177209885</v>
      </c>
      <c r="O58" t="str">
        <f>IF(ISERROR(VLOOKUP(A58,'2008'!A:O,3,FALSE)),"-",VLOOKUP(A58,'2008'!A:O,3,FALSE))</f>
        <v>00:38:05</v>
      </c>
    </row>
    <row r="59" spans="1:15" ht="12.75">
      <c r="A59" t="str">
        <f t="shared" si="0"/>
        <v>FONTEYRAUD-Nathalie</v>
      </c>
      <c r="B59" s="1">
        <v>58</v>
      </c>
      <c r="C59" s="1" t="s">
        <v>223</v>
      </c>
      <c r="D59" s="1">
        <v>884</v>
      </c>
      <c r="E59" s="1" t="s">
        <v>224</v>
      </c>
      <c r="F59" s="1" t="s">
        <v>225</v>
      </c>
      <c r="G59" s="1" t="s">
        <v>45</v>
      </c>
      <c r="I59" s="1" t="s">
        <v>40</v>
      </c>
      <c r="J59" s="1">
        <v>10</v>
      </c>
      <c r="K59" s="1" t="s">
        <v>226</v>
      </c>
      <c r="L59" s="1">
        <v>1</v>
      </c>
      <c r="M59" s="1" t="s">
        <v>227</v>
      </c>
      <c r="N59">
        <f t="shared" si="1"/>
        <v>31.78242677824268</v>
      </c>
      <c r="O59" t="str">
        <f>IF(ISERROR(VLOOKUP(A59,'2008'!A:O,3,FALSE)),"-",VLOOKUP(A59,'2008'!A:O,3,FALSE))</f>
        <v>00:38:03</v>
      </c>
    </row>
    <row r="60" spans="1:15" ht="12.75">
      <c r="A60" t="str">
        <f t="shared" si="0"/>
        <v>MATHON-Bruno</v>
      </c>
      <c r="B60" s="1">
        <v>59</v>
      </c>
      <c r="C60" s="1" t="s">
        <v>228</v>
      </c>
      <c r="D60" s="1">
        <v>862</v>
      </c>
      <c r="E60" s="1" t="s">
        <v>229</v>
      </c>
      <c r="F60" s="1" t="s">
        <v>76</v>
      </c>
      <c r="G60" s="1" t="s">
        <v>39</v>
      </c>
      <c r="I60" s="1" t="s">
        <v>16</v>
      </c>
      <c r="J60" s="1">
        <v>49</v>
      </c>
      <c r="K60" s="1" t="s">
        <v>46</v>
      </c>
      <c r="L60" s="1">
        <v>11</v>
      </c>
      <c r="M60" s="1" t="s">
        <v>230</v>
      </c>
      <c r="N60">
        <f t="shared" si="1"/>
        <v>31.769134253450442</v>
      </c>
      <c r="O60" t="str">
        <f>IF(ISERROR(VLOOKUP(A60,'2008'!A:O,3,FALSE)),"-",VLOOKUP(A60,'2008'!A:O,3,FALSE))</f>
        <v>00:37:43</v>
      </c>
    </row>
    <row r="61" spans="1:15" ht="12.75">
      <c r="A61" t="str">
        <f t="shared" si="0"/>
        <v>SALDUBEHERE-Eric</v>
      </c>
      <c r="B61" s="1">
        <v>60</v>
      </c>
      <c r="C61" s="1" t="s">
        <v>228</v>
      </c>
      <c r="D61" s="1">
        <v>863</v>
      </c>
      <c r="E61" s="1" t="s">
        <v>231</v>
      </c>
      <c r="F61" s="1" t="s">
        <v>35</v>
      </c>
      <c r="G61" s="1" t="s">
        <v>45</v>
      </c>
      <c r="I61" s="1" t="s">
        <v>16</v>
      </c>
      <c r="J61" s="1">
        <v>50</v>
      </c>
      <c r="K61" s="1" t="s">
        <v>46</v>
      </c>
      <c r="L61" s="1">
        <v>12</v>
      </c>
      <c r="M61" s="1" t="s">
        <v>230</v>
      </c>
      <c r="N61">
        <f t="shared" si="1"/>
        <v>31.769134253450442</v>
      </c>
      <c r="O61" t="str">
        <f>IF(ISERROR(VLOOKUP(A61,'2008'!A:O,3,FALSE)),"-",VLOOKUP(A61,'2008'!A:O,3,FALSE))</f>
        <v>00:38:04</v>
      </c>
    </row>
    <row r="62" spans="1:15" ht="12.75">
      <c r="A62" t="str">
        <f t="shared" si="0"/>
        <v>MENINI-Laurent</v>
      </c>
      <c r="B62" s="1">
        <v>61</v>
      </c>
      <c r="C62" s="1" t="s">
        <v>232</v>
      </c>
      <c r="D62" s="1">
        <v>778</v>
      </c>
      <c r="E62" s="1" t="s">
        <v>233</v>
      </c>
      <c r="F62" s="1" t="s">
        <v>163</v>
      </c>
      <c r="G62" s="1" t="s">
        <v>50</v>
      </c>
      <c r="I62" s="1" t="s">
        <v>16</v>
      </c>
      <c r="J62" s="1">
        <v>51</v>
      </c>
      <c r="K62" s="1" t="s">
        <v>46</v>
      </c>
      <c r="L62" s="1">
        <v>13</v>
      </c>
      <c r="M62" s="1" t="s">
        <v>234</v>
      </c>
      <c r="N62">
        <f t="shared" si="1"/>
        <v>31.716075156576203</v>
      </c>
      <c r="O62" t="str">
        <f>IF(ISERROR(VLOOKUP(A62,'2008'!A:O,3,FALSE)),"-",VLOOKUP(A62,'2008'!A:O,3,FALSE))</f>
        <v>00:39:30</v>
      </c>
    </row>
    <row r="63" spans="1:15" ht="12.75">
      <c r="A63" t="str">
        <f t="shared" si="0"/>
        <v>GALMICHE-Arnaud</v>
      </c>
      <c r="B63" s="1">
        <v>62</v>
      </c>
      <c r="C63" s="1" t="s">
        <v>235</v>
      </c>
      <c r="D63" s="1">
        <v>810</v>
      </c>
      <c r="E63" s="1" t="s">
        <v>236</v>
      </c>
      <c r="F63" s="1" t="s">
        <v>237</v>
      </c>
      <c r="G63" s="1" t="s">
        <v>164</v>
      </c>
      <c r="I63" s="1" t="s">
        <v>16</v>
      </c>
      <c r="J63" s="1">
        <v>52</v>
      </c>
      <c r="K63" s="1" t="s">
        <v>17</v>
      </c>
      <c r="L63" s="1">
        <v>19</v>
      </c>
      <c r="M63" s="1" t="s">
        <v>238</v>
      </c>
      <c r="N63">
        <f t="shared" si="1"/>
        <v>31.689612015018774</v>
      </c>
      <c r="O63" t="str">
        <f>IF(ISERROR(VLOOKUP(A63,'2008'!A:O,3,FALSE)),"-",VLOOKUP(A63,'2008'!A:O,3,FALSE))</f>
        <v>00:45:14</v>
      </c>
    </row>
    <row r="64" spans="1:15" ht="12.75">
      <c r="A64" t="str">
        <f t="shared" si="0"/>
        <v>HONTANS-Tom</v>
      </c>
      <c r="B64" s="1">
        <v>63</v>
      </c>
      <c r="C64" s="1" t="s">
        <v>239</v>
      </c>
      <c r="D64" s="1">
        <v>879</v>
      </c>
      <c r="E64" s="1" t="s">
        <v>240</v>
      </c>
      <c r="F64" s="1" t="s">
        <v>241</v>
      </c>
      <c r="G64" s="1" t="s">
        <v>45</v>
      </c>
      <c r="I64" s="1" t="s">
        <v>16</v>
      </c>
      <c r="J64" s="1">
        <v>53</v>
      </c>
      <c r="K64" s="1" t="s">
        <v>23</v>
      </c>
      <c r="L64" s="1">
        <v>3</v>
      </c>
      <c r="M64" s="1" t="s">
        <v>242</v>
      </c>
      <c r="N64">
        <f t="shared" si="1"/>
        <v>31.676396997497918</v>
      </c>
      <c r="O64" t="str">
        <f>IF(ISERROR(VLOOKUP(A64,'2008'!A:O,3,FALSE)),"-",VLOOKUP(A64,'2008'!A:O,3,FALSE))</f>
        <v>-</v>
      </c>
    </row>
    <row r="65" spans="1:15" ht="12.75">
      <c r="A65" t="str">
        <f t="shared" si="0"/>
        <v>ESCARMENDI EZQUERRA-Jose Domingo</v>
      </c>
      <c r="B65" s="1">
        <v>64</v>
      </c>
      <c r="C65" s="1" t="s">
        <v>243</v>
      </c>
      <c r="D65" s="1">
        <v>789</v>
      </c>
      <c r="E65" s="1" t="s">
        <v>244</v>
      </c>
      <c r="F65" s="1" t="s">
        <v>245</v>
      </c>
      <c r="G65" s="1" t="s">
        <v>246</v>
      </c>
      <c r="I65" s="1" t="s">
        <v>16</v>
      </c>
      <c r="J65" s="1">
        <v>54</v>
      </c>
      <c r="K65" s="1" t="s">
        <v>17</v>
      </c>
      <c r="L65" s="1">
        <v>20</v>
      </c>
      <c r="M65" s="1" t="s">
        <v>247</v>
      </c>
      <c r="N65">
        <f t="shared" si="1"/>
        <v>31.067484662576693</v>
      </c>
      <c r="O65" t="str">
        <f>IF(ISERROR(VLOOKUP(A65,'2008'!A:O,3,FALSE)),"-",VLOOKUP(A65,'2008'!A:O,3,FALSE))</f>
        <v>-</v>
      </c>
    </row>
    <row r="66" spans="1:15" ht="12.75">
      <c r="A66" t="str">
        <f t="shared" si="0"/>
        <v>BERGES UGARTEMENDIA-Ibon</v>
      </c>
      <c r="B66" s="1">
        <v>65</v>
      </c>
      <c r="C66" s="1" t="s">
        <v>243</v>
      </c>
      <c r="D66" s="1">
        <v>792</v>
      </c>
      <c r="E66" s="1" t="s">
        <v>248</v>
      </c>
      <c r="F66" s="1" t="s">
        <v>249</v>
      </c>
      <c r="G66" s="1" t="s">
        <v>246</v>
      </c>
      <c r="I66" s="1" t="s">
        <v>16</v>
      </c>
      <c r="J66" s="1">
        <v>55</v>
      </c>
      <c r="K66" s="1" t="s">
        <v>17</v>
      </c>
      <c r="L66" s="1">
        <v>21</v>
      </c>
      <c r="M66" s="1" t="s">
        <v>247</v>
      </c>
      <c r="N66">
        <f t="shared" si="1"/>
        <v>31.067484662576693</v>
      </c>
      <c r="O66" t="str">
        <f>IF(ISERROR(VLOOKUP(A66,'2008'!A:O,3,FALSE)),"-",VLOOKUP(A66,'2008'!A:O,3,FALSE))</f>
        <v>-</v>
      </c>
    </row>
    <row r="67" spans="1:15" ht="12.75">
      <c r="A67" t="str">
        <f aca="true" t="shared" si="2" ref="A67:A130">CONCATENATE(E67,"-",F67)</f>
        <v>COQUERET-Christine</v>
      </c>
      <c r="B67" s="1">
        <v>66</v>
      </c>
      <c r="C67" s="1" t="s">
        <v>250</v>
      </c>
      <c r="D67" s="1">
        <v>890</v>
      </c>
      <c r="E67" s="1" t="s">
        <v>251</v>
      </c>
      <c r="F67" s="1" t="s">
        <v>252</v>
      </c>
      <c r="G67" s="1" t="s">
        <v>45</v>
      </c>
      <c r="I67" s="1" t="s">
        <v>40</v>
      </c>
      <c r="J67" s="1">
        <v>11</v>
      </c>
      <c r="K67" s="1" t="s">
        <v>253</v>
      </c>
      <c r="L67" s="1">
        <v>1</v>
      </c>
      <c r="M67" s="1" t="s">
        <v>254</v>
      </c>
      <c r="N67">
        <f aca="true" t="shared" si="3" ref="N67:N130">21.1/(HOUR(C67)+MINUTE(C67)/60+SECOND(C67)/3600)</f>
        <v>31.054783319705646</v>
      </c>
      <c r="O67" t="str">
        <f>IF(ISERROR(VLOOKUP(A67,'2008'!A:O,3,FALSE)),"-",VLOOKUP(A67,'2008'!A:O,3,FALSE))</f>
        <v>-</v>
      </c>
    </row>
    <row r="68" spans="1:15" ht="12.75">
      <c r="A68" t="str">
        <f t="shared" si="2"/>
        <v>LABARTHE-Stephanie</v>
      </c>
      <c r="B68" s="1">
        <v>67</v>
      </c>
      <c r="C68" s="1" t="s">
        <v>255</v>
      </c>
      <c r="D68" s="1">
        <v>876</v>
      </c>
      <c r="E68" s="1" t="s">
        <v>256</v>
      </c>
      <c r="F68" s="1" t="s">
        <v>257</v>
      </c>
      <c r="G68" s="1" t="s">
        <v>45</v>
      </c>
      <c r="I68" s="1" t="s">
        <v>40</v>
      </c>
      <c r="J68" s="1">
        <v>12</v>
      </c>
      <c r="K68" s="1" t="s">
        <v>41</v>
      </c>
      <c r="L68" s="1">
        <v>8</v>
      </c>
      <c r="M68" s="1" t="s">
        <v>258</v>
      </c>
      <c r="N68">
        <f t="shared" si="3"/>
        <v>31.042092357989375</v>
      </c>
      <c r="O68" t="str">
        <f>IF(ISERROR(VLOOKUP(A68,'2008'!A:O,3,FALSE)),"-",VLOOKUP(A68,'2008'!A:O,3,FALSE))</f>
        <v>-</v>
      </c>
    </row>
    <row r="69" spans="1:15" ht="12.75">
      <c r="A69" t="str">
        <f t="shared" si="2"/>
        <v>MAREC-Laurent</v>
      </c>
      <c r="B69" s="1">
        <v>68</v>
      </c>
      <c r="C69" s="1" t="s">
        <v>259</v>
      </c>
      <c r="D69" s="1">
        <v>519</v>
      </c>
      <c r="E69" s="1" t="s">
        <v>260</v>
      </c>
      <c r="F69" s="1" t="s">
        <v>163</v>
      </c>
      <c r="G69" s="1" t="s">
        <v>45</v>
      </c>
      <c r="H69" s="1" t="s">
        <v>261</v>
      </c>
      <c r="I69" s="1" t="s">
        <v>16</v>
      </c>
      <c r="J69" s="1">
        <v>56</v>
      </c>
      <c r="K69" s="1" t="s">
        <v>262</v>
      </c>
      <c r="L69" s="1">
        <v>1</v>
      </c>
      <c r="M69" s="1" t="s">
        <v>263</v>
      </c>
      <c r="N69">
        <f t="shared" si="3"/>
        <v>31.016741527153943</v>
      </c>
      <c r="O69" t="str">
        <f>IF(ISERROR(VLOOKUP(A69,'2008'!A:O,3,FALSE)),"-",VLOOKUP(A69,'2008'!A:O,3,FALSE))</f>
        <v>00:38:27</v>
      </c>
    </row>
    <row r="70" spans="1:16" s="4" customFormat="1" ht="12.75">
      <c r="A70" t="str">
        <f t="shared" si="2"/>
        <v>LLORENTE SILVESTRE-Alberto</v>
      </c>
      <c r="B70" s="2">
        <v>69</v>
      </c>
      <c r="C70" s="2" t="s">
        <v>264</v>
      </c>
      <c r="D70" s="2">
        <v>854</v>
      </c>
      <c r="E70" s="2" t="s">
        <v>265</v>
      </c>
      <c r="F70" s="2" t="s">
        <v>266</v>
      </c>
      <c r="G70" s="2" t="s">
        <v>118</v>
      </c>
      <c r="I70" s="2" t="s">
        <v>16</v>
      </c>
      <c r="J70" s="2">
        <v>57</v>
      </c>
      <c r="K70" s="2" t="s">
        <v>31</v>
      </c>
      <c r="L70" s="2">
        <v>18</v>
      </c>
      <c r="M70" s="2" t="s">
        <v>267</v>
      </c>
      <c r="N70" s="4">
        <f t="shared" si="3"/>
        <v>30.678513731825525</v>
      </c>
      <c r="O70" s="4" t="str">
        <f>IF(ISERROR(VLOOKUP(A70,'2008'!A:O,3,FALSE)),"-",VLOOKUP(A70,'2008'!A:O,3,FALSE))</f>
        <v>00:41:39</v>
      </c>
      <c r="P70" s="10" t="str">
        <f>IF(((HOUR(C70)*3600+MINUTE(C70)*60+SECOND(C70))-(HOUR(O70)*3600+MINUTE(O70)*60+SECOND(O70)))&gt;=0,CONCATENATE("+",TEXT(INT(((HOUR(C70)*3600+MINUTE(C70)*60+SECOND(C70))-(HOUR(O70)*3600+MINUTE(O70)*60+SECOND(O70)))/3600),"0"),":",TEXT(INT(MOD(((HOUR(C70)*3600+MINUTE(C70)*60+SECOND(C70))-(HOUR(O70)*3600+MINUTE(O70)*60+SECOND(O70))),3600)/60),"00"),":",TEXT(MOD(MOD(((HOUR(C70)*3600+MINUTE(C70)*60+SECOND(C70))-(HOUR(O70)*3600+MINUTE(O70)*60+SECOND(O70))),3600),60),"00")),CONCATENATE("-",TEXT(INT(((HOUR(O70)*3600+MINUTE(O70)*60+SECOND(O70))-(HOUR(C70)*3600+MINUTE(C70)*60+SECOND(C70)))/3600),"0"),":",TEXT(INT(MOD(((HOUR(O70)*3600+MINUTE(O70)*60+SECOND(O70))-(HOUR(C70)*3600+MINUTE(C70)*60+SECOND(C70))),3600)/60),"00"),":",TEXT(MOD(MOD(((HOUR(O70)*3600+MINUTE(O70)*60+SECOND(O70))-(HOUR(C70)*3600+MINUTE(C70)*60+SECOND(C70))),3600),60),"00")))</f>
        <v>-0:00:23</v>
      </c>
    </row>
    <row r="71" spans="1:15" ht="12.75">
      <c r="A71" t="str">
        <f t="shared" si="2"/>
        <v>NIVET-Yann</v>
      </c>
      <c r="B71" s="1">
        <v>70</v>
      </c>
      <c r="C71" s="1" t="s">
        <v>268</v>
      </c>
      <c r="D71" s="1">
        <v>835</v>
      </c>
      <c r="E71" s="1" t="s">
        <v>269</v>
      </c>
      <c r="F71" s="1" t="s">
        <v>270</v>
      </c>
      <c r="G71" s="1" t="s">
        <v>67</v>
      </c>
      <c r="I71" s="1" t="s">
        <v>16</v>
      </c>
      <c r="J71" s="1">
        <v>58</v>
      </c>
      <c r="K71" s="1" t="s">
        <v>17</v>
      </c>
      <c r="L71" s="1">
        <v>22</v>
      </c>
      <c r="M71" s="1" t="s">
        <v>271</v>
      </c>
      <c r="N71">
        <f t="shared" si="3"/>
        <v>30.60435132957293</v>
      </c>
      <c r="O71" t="str">
        <f>IF(ISERROR(VLOOKUP(A71,'2008'!A:O,3,FALSE)),"-",VLOOKUP(A71,'2008'!A:O,3,FALSE))</f>
        <v>-</v>
      </c>
    </row>
    <row r="72" spans="1:15" ht="12.75">
      <c r="A72" t="str">
        <f t="shared" si="2"/>
        <v>SOLA-Maelys</v>
      </c>
      <c r="B72" s="1">
        <v>71</v>
      </c>
      <c r="C72" s="1" t="s">
        <v>272</v>
      </c>
      <c r="D72" s="1">
        <v>765</v>
      </c>
      <c r="E72" s="1" t="s">
        <v>34</v>
      </c>
      <c r="F72" s="1" t="s">
        <v>273</v>
      </c>
      <c r="G72" s="1" t="s">
        <v>15</v>
      </c>
      <c r="I72" s="1" t="s">
        <v>40</v>
      </c>
      <c r="J72" s="1">
        <v>13</v>
      </c>
      <c r="K72" s="1" t="s">
        <v>87</v>
      </c>
      <c r="L72" s="1">
        <v>3</v>
      </c>
      <c r="M72" s="1" t="s">
        <v>274</v>
      </c>
      <c r="N72">
        <f t="shared" si="3"/>
        <v>30.13090043633479</v>
      </c>
      <c r="O72" t="str">
        <f>IF(ISERROR(VLOOKUP(A72,'2008'!A:O,3,FALSE)),"-",VLOOKUP(A72,'2008'!A:O,3,FALSE))</f>
        <v>-</v>
      </c>
    </row>
    <row r="73" spans="1:15" ht="12.75">
      <c r="A73" t="str">
        <f t="shared" si="2"/>
        <v>ANTON-Cyril</v>
      </c>
      <c r="B73" s="1">
        <v>72</v>
      </c>
      <c r="C73" s="1" t="s">
        <v>275</v>
      </c>
      <c r="D73" s="1">
        <v>801</v>
      </c>
      <c r="E73" s="1" t="s">
        <v>276</v>
      </c>
      <c r="F73" s="1" t="s">
        <v>277</v>
      </c>
      <c r="G73" s="1" t="s">
        <v>63</v>
      </c>
      <c r="I73" s="1" t="s">
        <v>16</v>
      </c>
      <c r="J73" s="1">
        <v>59</v>
      </c>
      <c r="K73" s="1" t="s">
        <v>17</v>
      </c>
      <c r="L73" s="1">
        <v>23</v>
      </c>
      <c r="M73" s="1" t="s">
        <v>278</v>
      </c>
      <c r="N73">
        <f t="shared" si="3"/>
        <v>30.10701545778835</v>
      </c>
      <c r="O73" t="str">
        <f>IF(ISERROR(VLOOKUP(A73,'2008'!A:O,3,FALSE)),"-",VLOOKUP(A73,'2008'!A:O,3,FALSE))</f>
        <v>-</v>
      </c>
    </row>
    <row r="74" spans="1:16" s="4" customFormat="1" ht="12.75">
      <c r="A74" t="str">
        <f t="shared" si="2"/>
        <v>FLAÑO ZUBELZU-Iñaki</v>
      </c>
      <c r="B74" s="2">
        <v>73</v>
      </c>
      <c r="C74" s="2" t="s">
        <v>279</v>
      </c>
      <c r="D74" s="2">
        <v>853</v>
      </c>
      <c r="E74" s="2" t="s">
        <v>280</v>
      </c>
      <c r="F74" s="2" t="s">
        <v>281</v>
      </c>
      <c r="G74" s="2" t="s">
        <v>118</v>
      </c>
      <c r="I74" s="2" t="s">
        <v>16</v>
      </c>
      <c r="J74" s="2">
        <v>60</v>
      </c>
      <c r="K74" s="2" t="s">
        <v>23</v>
      </c>
      <c r="L74" s="2">
        <v>4</v>
      </c>
      <c r="M74" s="2" t="s">
        <v>282</v>
      </c>
      <c r="N74" s="4">
        <f t="shared" si="3"/>
        <v>29.1146032962821</v>
      </c>
      <c r="O74" s="4" t="str">
        <f>IF(ISERROR(VLOOKUP(A74,'2008'!A:O,3,FALSE)),"-",VLOOKUP(A74,'2008'!A:O,3,FALSE))</f>
        <v>-</v>
      </c>
      <c r="P74" s="9"/>
    </row>
    <row r="75" spans="1:15" ht="12.75">
      <c r="A75" t="str">
        <f t="shared" si="2"/>
        <v>LEPEYTRE-Patrick</v>
      </c>
      <c r="B75" s="1">
        <v>74</v>
      </c>
      <c r="C75" s="1" t="s">
        <v>283</v>
      </c>
      <c r="D75" s="1">
        <v>770</v>
      </c>
      <c r="E75" s="1" t="s">
        <v>85</v>
      </c>
      <c r="F75" s="1" t="s">
        <v>284</v>
      </c>
      <c r="G75" s="1" t="s">
        <v>15</v>
      </c>
      <c r="I75" s="1" t="s">
        <v>16</v>
      </c>
      <c r="J75" s="1">
        <v>61</v>
      </c>
      <c r="K75" s="1" t="s">
        <v>46</v>
      </c>
      <c r="L75" s="1">
        <v>14</v>
      </c>
      <c r="M75" s="1" t="s">
        <v>285</v>
      </c>
      <c r="N75">
        <f t="shared" si="3"/>
        <v>29.058913542463657</v>
      </c>
      <c r="O75" t="str">
        <f>IF(ISERROR(VLOOKUP(A75,'2008'!A:O,3,FALSE)),"-",VLOOKUP(A75,'2008'!A:O,3,FALSE))</f>
        <v>-</v>
      </c>
    </row>
    <row r="76" spans="1:15" ht="12.75">
      <c r="A76" t="str">
        <f t="shared" si="2"/>
        <v>CUVELIER-Gilles</v>
      </c>
      <c r="B76" s="1">
        <v>75</v>
      </c>
      <c r="C76" s="1" t="s">
        <v>286</v>
      </c>
      <c r="D76" s="1">
        <v>815</v>
      </c>
      <c r="E76" s="1" t="s">
        <v>287</v>
      </c>
      <c r="F76" s="1" t="s">
        <v>288</v>
      </c>
      <c r="G76" s="1" t="s">
        <v>67</v>
      </c>
      <c r="I76" s="1" t="s">
        <v>16</v>
      </c>
      <c r="J76" s="1">
        <v>62</v>
      </c>
      <c r="K76" s="1" t="s">
        <v>17</v>
      </c>
      <c r="L76" s="1">
        <v>24</v>
      </c>
      <c r="M76" s="1" t="s">
        <v>289</v>
      </c>
      <c r="N76">
        <f t="shared" si="3"/>
        <v>29.047801147227535</v>
      </c>
      <c r="O76" t="str">
        <f>IF(ISERROR(VLOOKUP(A76,'2008'!A:O,3,FALSE)),"-",VLOOKUP(A76,'2008'!A:O,3,FALSE))</f>
        <v>-</v>
      </c>
    </row>
    <row r="77" spans="1:15" ht="12.75">
      <c r="A77" t="str">
        <f t="shared" si="2"/>
        <v>MEYLHEUC-Matthieu</v>
      </c>
      <c r="B77" s="1">
        <v>76</v>
      </c>
      <c r="C77" s="1" t="s">
        <v>286</v>
      </c>
      <c r="D77" s="1">
        <v>838</v>
      </c>
      <c r="E77" s="1" t="s">
        <v>290</v>
      </c>
      <c r="F77" s="1" t="s">
        <v>291</v>
      </c>
      <c r="G77" s="1" t="s">
        <v>67</v>
      </c>
      <c r="I77" s="1" t="s">
        <v>16</v>
      </c>
      <c r="J77" s="1">
        <v>63</v>
      </c>
      <c r="K77" s="1" t="s">
        <v>17</v>
      </c>
      <c r="L77" s="1">
        <v>25</v>
      </c>
      <c r="M77" s="1" t="s">
        <v>289</v>
      </c>
      <c r="N77">
        <f t="shared" si="3"/>
        <v>29.047801147227535</v>
      </c>
      <c r="O77" t="str">
        <f>IF(ISERROR(VLOOKUP(A77,'2008'!A:O,3,FALSE)),"-",VLOOKUP(A77,'2008'!A:O,3,FALSE))</f>
        <v>-</v>
      </c>
    </row>
    <row r="78" spans="1:15" ht="12.75">
      <c r="A78" t="str">
        <f t="shared" si="2"/>
        <v>OGER-Luc</v>
      </c>
      <c r="B78" s="1">
        <v>77</v>
      </c>
      <c r="C78" s="1" t="s">
        <v>286</v>
      </c>
      <c r="D78" s="1">
        <v>725</v>
      </c>
      <c r="E78" s="1" t="s">
        <v>292</v>
      </c>
      <c r="F78" s="1" t="s">
        <v>215</v>
      </c>
      <c r="G78" s="1" t="s">
        <v>30</v>
      </c>
      <c r="I78" s="1" t="s">
        <v>16</v>
      </c>
      <c r="J78" s="1">
        <v>64</v>
      </c>
      <c r="K78" s="1" t="s">
        <v>23</v>
      </c>
      <c r="L78" s="1">
        <v>5</v>
      </c>
      <c r="M78" s="1" t="s">
        <v>289</v>
      </c>
      <c r="N78">
        <f t="shared" si="3"/>
        <v>29.047801147227535</v>
      </c>
      <c r="O78" t="str">
        <f>IF(ISERROR(VLOOKUP(A78,'2008'!A:O,3,FALSE)),"-",VLOOKUP(A78,'2008'!A:O,3,FALSE))</f>
        <v>-</v>
      </c>
    </row>
    <row r="79" spans="1:15" ht="12.75">
      <c r="A79" t="str">
        <f t="shared" si="2"/>
        <v>OGER-Batiste</v>
      </c>
      <c r="B79" s="1">
        <v>78</v>
      </c>
      <c r="C79" s="1" t="s">
        <v>293</v>
      </c>
      <c r="D79" s="1">
        <v>721</v>
      </c>
      <c r="E79" s="1" t="s">
        <v>292</v>
      </c>
      <c r="F79" s="1" t="s">
        <v>294</v>
      </c>
      <c r="G79" s="1" t="s">
        <v>30</v>
      </c>
      <c r="I79" s="1" t="s">
        <v>16</v>
      </c>
      <c r="J79" s="1">
        <v>65</v>
      </c>
      <c r="K79" s="1" t="s">
        <v>23</v>
      </c>
      <c r="L79" s="1">
        <v>6</v>
      </c>
      <c r="M79" s="1" t="s">
        <v>295</v>
      </c>
      <c r="N79">
        <f t="shared" si="3"/>
        <v>29.036697247706424</v>
      </c>
      <c r="O79" t="str">
        <f>IF(ISERROR(VLOOKUP(A79,'2008'!A:O,3,FALSE)),"-",VLOOKUP(A79,'2008'!A:O,3,FALSE))</f>
        <v>-</v>
      </c>
    </row>
    <row r="80" spans="1:15" ht="12.75">
      <c r="A80" t="str">
        <f t="shared" si="2"/>
        <v>HONTANS-Christine</v>
      </c>
      <c r="B80" s="1">
        <v>79</v>
      </c>
      <c r="C80" s="1" t="s">
        <v>296</v>
      </c>
      <c r="D80" s="1">
        <v>878</v>
      </c>
      <c r="E80" s="1" t="s">
        <v>240</v>
      </c>
      <c r="F80" s="1" t="s">
        <v>252</v>
      </c>
      <c r="G80" s="1" t="s">
        <v>45</v>
      </c>
      <c r="I80" s="1" t="s">
        <v>40</v>
      </c>
      <c r="J80" s="1">
        <v>14</v>
      </c>
      <c r="K80" s="1" t="s">
        <v>226</v>
      </c>
      <c r="L80" s="1">
        <v>2</v>
      </c>
      <c r="M80" s="1" t="s">
        <v>297</v>
      </c>
      <c r="N80">
        <f t="shared" si="3"/>
        <v>29.025601834161254</v>
      </c>
      <c r="O80" t="str">
        <f>IF(ISERROR(VLOOKUP(A80,'2008'!A:O,3,FALSE)),"-",VLOOKUP(A80,'2008'!A:O,3,FALSE))</f>
        <v>-</v>
      </c>
    </row>
    <row r="81" spans="1:15" ht="12.75">
      <c r="A81" t="str">
        <f t="shared" si="2"/>
        <v>EYCHENNE-Marc</v>
      </c>
      <c r="B81" s="1">
        <v>80</v>
      </c>
      <c r="C81" s="1" t="s">
        <v>296</v>
      </c>
      <c r="D81" s="1">
        <v>723</v>
      </c>
      <c r="E81" s="1" t="s">
        <v>298</v>
      </c>
      <c r="F81" s="1" t="s">
        <v>299</v>
      </c>
      <c r="G81" s="1" t="s">
        <v>30</v>
      </c>
      <c r="I81" s="1" t="s">
        <v>16</v>
      </c>
      <c r="J81" s="1">
        <v>66</v>
      </c>
      <c r="K81" s="1" t="s">
        <v>31</v>
      </c>
      <c r="L81" s="1">
        <v>19</v>
      </c>
      <c r="M81" s="1" t="s">
        <v>300</v>
      </c>
      <c r="N81">
        <f t="shared" si="3"/>
        <v>29.025601834161254</v>
      </c>
      <c r="O81" t="str">
        <f>IF(ISERROR(VLOOKUP(A81,'2008'!A:O,3,FALSE)),"-",VLOOKUP(A81,'2008'!A:O,3,FALSE))</f>
        <v>00:51:35</v>
      </c>
    </row>
    <row r="82" spans="1:15" ht="12.75">
      <c r="A82" t="str">
        <f t="shared" si="2"/>
        <v>WINDELS-Bruno</v>
      </c>
      <c r="B82" s="1">
        <v>81</v>
      </c>
      <c r="C82" s="1" t="s">
        <v>301</v>
      </c>
      <c r="D82" s="1">
        <v>800</v>
      </c>
      <c r="E82" s="1" t="s">
        <v>302</v>
      </c>
      <c r="F82" s="1" t="s">
        <v>76</v>
      </c>
      <c r="G82" s="1" t="s">
        <v>63</v>
      </c>
      <c r="I82" s="1" t="s">
        <v>16</v>
      </c>
      <c r="J82" s="1">
        <v>67</v>
      </c>
      <c r="K82" s="1" t="s">
        <v>31</v>
      </c>
      <c r="L82" s="1">
        <v>20</v>
      </c>
      <c r="M82" s="1" t="s">
        <v>303</v>
      </c>
      <c r="N82">
        <f t="shared" si="3"/>
        <v>29.01451489686784</v>
      </c>
      <c r="O82" t="str">
        <f>IF(ISERROR(VLOOKUP(A82,'2008'!A:O,3,FALSE)),"-",VLOOKUP(A82,'2008'!A:O,3,FALSE))</f>
        <v>-</v>
      </c>
    </row>
    <row r="83" spans="1:15" ht="12.75">
      <c r="A83" t="str">
        <f t="shared" si="2"/>
        <v>GARCIA LOZANO-Roberto</v>
      </c>
      <c r="B83" s="1">
        <v>82</v>
      </c>
      <c r="C83" s="1" t="s">
        <v>304</v>
      </c>
      <c r="D83" s="1">
        <v>787</v>
      </c>
      <c r="E83" s="1" t="s">
        <v>305</v>
      </c>
      <c r="F83" s="1" t="s">
        <v>220</v>
      </c>
      <c r="G83" s="1" t="s">
        <v>306</v>
      </c>
      <c r="I83" s="1" t="s">
        <v>16</v>
      </c>
      <c r="J83" s="1">
        <v>68</v>
      </c>
      <c r="K83" s="1" t="s">
        <v>31</v>
      </c>
      <c r="L83" s="1">
        <v>21</v>
      </c>
      <c r="M83" s="1" t="s">
        <v>307</v>
      </c>
      <c r="N83">
        <f t="shared" si="3"/>
        <v>28.981304845478828</v>
      </c>
      <c r="O83" t="str">
        <f>IF(ISERROR(VLOOKUP(A83,'2008'!A:O,3,FALSE)),"-",VLOOKUP(A83,'2008'!A:O,3,FALSE))</f>
        <v>-</v>
      </c>
    </row>
    <row r="84" spans="1:15" ht="12.75">
      <c r="A84" t="str">
        <f t="shared" si="2"/>
        <v>PUECH-Philippe</v>
      </c>
      <c r="B84" s="1">
        <v>83</v>
      </c>
      <c r="C84" s="1" t="s">
        <v>308</v>
      </c>
      <c r="D84" s="1">
        <v>831</v>
      </c>
      <c r="E84" s="1" t="s">
        <v>309</v>
      </c>
      <c r="F84" s="1" t="s">
        <v>26</v>
      </c>
      <c r="G84" s="1" t="s">
        <v>67</v>
      </c>
      <c r="I84" s="1" t="s">
        <v>16</v>
      </c>
      <c r="J84" s="1">
        <v>69</v>
      </c>
      <c r="K84" s="1" t="s">
        <v>17</v>
      </c>
      <c r="L84" s="1">
        <v>26</v>
      </c>
      <c r="M84" s="1" t="s">
        <v>310</v>
      </c>
      <c r="N84">
        <f t="shared" si="3"/>
        <v>28.84922142043297</v>
      </c>
      <c r="O84" t="str">
        <f>IF(ISERROR(VLOOKUP(A84,'2008'!A:O,3,FALSE)),"-",VLOOKUP(A84,'2008'!A:O,3,FALSE))</f>
        <v>-</v>
      </c>
    </row>
    <row r="85" spans="1:15" ht="12.75">
      <c r="A85" t="str">
        <f t="shared" si="2"/>
        <v>RIVEROLA-Patrick</v>
      </c>
      <c r="B85" s="1">
        <v>83</v>
      </c>
      <c r="C85" s="1" t="s">
        <v>308</v>
      </c>
      <c r="D85" s="1">
        <v>829</v>
      </c>
      <c r="E85" s="1" t="s">
        <v>311</v>
      </c>
      <c r="F85" s="1" t="s">
        <v>284</v>
      </c>
      <c r="G85" s="1" t="s">
        <v>67</v>
      </c>
      <c r="I85" s="1" t="s">
        <v>16</v>
      </c>
      <c r="J85" s="1">
        <v>69</v>
      </c>
      <c r="K85" s="1" t="s">
        <v>31</v>
      </c>
      <c r="L85" s="1">
        <v>22</v>
      </c>
      <c r="M85" s="1" t="s">
        <v>310</v>
      </c>
      <c r="N85">
        <f t="shared" si="3"/>
        <v>28.84922142043297</v>
      </c>
      <c r="O85" t="str">
        <f>IF(ISERROR(VLOOKUP(A85,'2008'!A:O,3,FALSE)),"-",VLOOKUP(A85,'2008'!A:O,3,FALSE))</f>
        <v>00:42:08</v>
      </c>
    </row>
    <row r="86" spans="1:15" ht="12.75">
      <c r="A86" t="str">
        <f t="shared" si="2"/>
        <v>BERGER-Vincent</v>
      </c>
      <c r="B86" s="1">
        <v>85</v>
      </c>
      <c r="C86" s="1" t="s">
        <v>312</v>
      </c>
      <c r="D86" s="1">
        <v>775</v>
      </c>
      <c r="E86" s="1" t="s">
        <v>313</v>
      </c>
      <c r="F86" s="1" t="s">
        <v>209</v>
      </c>
      <c r="G86" s="1" t="s">
        <v>15</v>
      </c>
      <c r="I86" s="1" t="s">
        <v>16</v>
      </c>
      <c r="J86" s="1">
        <v>71</v>
      </c>
      <c r="K86" s="1" t="s">
        <v>31</v>
      </c>
      <c r="L86" s="1">
        <v>23</v>
      </c>
      <c r="M86" s="1" t="s">
        <v>314</v>
      </c>
      <c r="N86">
        <f t="shared" si="3"/>
        <v>28.838268792710707</v>
      </c>
      <c r="O86" t="str">
        <f>IF(ISERROR(VLOOKUP(A86,'2008'!A:O,3,FALSE)),"-",VLOOKUP(A86,'2008'!A:O,3,FALSE))</f>
        <v>00:45:14</v>
      </c>
    </row>
    <row r="87" spans="1:15" ht="12.75">
      <c r="A87" t="str">
        <f t="shared" si="2"/>
        <v>LASUEN-Josephine</v>
      </c>
      <c r="B87" s="1">
        <v>86</v>
      </c>
      <c r="C87" s="1" t="s">
        <v>315</v>
      </c>
      <c r="D87" s="1">
        <v>826</v>
      </c>
      <c r="E87" s="1" t="s">
        <v>316</v>
      </c>
      <c r="F87" s="1" t="s">
        <v>317</v>
      </c>
      <c r="G87" s="1" t="s">
        <v>67</v>
      </c>
      <c r="I87" s="1" t="s">
        <v>40</v>
      </c>
      <c r="J87" s="1">
        <v>15</v>
      </c>
      <c r="K87" s="1" t="s">
        <v>226</v>
      </c>
      <c r="L87" s="1">
        <v>3</v>
      </c>
      <c r="M87" s="1" t="s">
        <v>318</v>
      </c>
      <c r="N87">
        <f t="shared" si="3"/>
        <v>28.7945413191812</v>
      </c>
      <c r="O87" t="str">
        <f>IF(ISERROR(VLOOKUP(A87,'2008'!A:O,3,FALSE)),"-",VLOOKUP(A87,'2008'!A:O,3,FALSE))</f>
        <v>00:49:41</v>
      </c>
    </row>
    <row r="88" spans="1:15" ht="12.75">
      <c r="A88" t="str">
        <f t="shared" si="2"/>
        <v>TOUREL-Julien</v>
      </c>
      <c r="B88" s="1">
        <v>87</v>
      </c>
      <c r="C88" s="1" t="s">
        <v>319</v>
      </c>
      <c r="D88" s="1">
        <v>827</v>
      </c>
      <c r="E88" s="1" t="s">
        <v>320</v>
      </c>
      <c r="F88" s="1" t="s">
        <v>321</v>
      </c>
      <c r="G88" s="1" t="s">
        <v>67</v>
      </c>
      <c r="I88" s="1" t="s">
        <v>16</v>
      </c>
      <c r="J88" s="1">
        <v>72</v>
      </c>
      <c r="K88" s="1" t="s">
        <v>17</v>
      </c>
      <c r="L88" s="1">
        <v>27</v>
      </c>
      <c r="M88" s="1" t="s">
        <v>322</v>
      </c>
      <c r="N88">
        <f t="shared" si="3"/>
        <v>28.772727272727277</v>
      </c>
      <c r="O88" t="str">
        <f>IF(ISERROR(VLOOKUP(A88,'2008'!A:O,3,FALSE)),"-",VLOOKUP(A88,'2008'!A:O,3,FALSE))</f>
        <v>00:42:08</v>
      </c>
    </row>
    <row r="89" spans="1:15" ht="12.75">
      <c r="A89" t="str">
        <f t="shared" si="2"/>
        <v>PRADELLES-Alain</v>
      </c>
      <c r="B89" s="1">
        <v>88</v>
      </c>
      <c r="C89" s="1" t="s">
        <v>323</v>
      </c>
      <c r="D89" s="1">
        <v>832</v>
      </c>
      <c r="E89" s="1" t="s">
        <v>324</v>
      </c>
      <c r="F89" s="1" t="s">
        <v>106</v>
      </c>
      <c r="G89" s="1" t="s">
        <v>67</v>
      </c>
      <c r="I89" s="1" t="s">
        <v>16</v>
      </c>
      <c r="J89" s="1">
        <v>73</v>
      </c>
      <c r="K89" s="1" t="s">
        <v>46</v>
      </c>
      <c r="L89" s="1">
        <v>15</v>
      </c>
      <c r="M89" s="1" t="s">
        <v>325</v>
      </c>
      <c r="N89">
        <f t="shared" si="3"/>
        <v>28.24841948679807</v>
      </c>
      <c r="O89" t="str">
        <f>IF(ISERROR(VLOOKUP(A89,'2008'!A:O,3,FALSE)),"-",VLOOKUP(A89,'2008'!A:O,3,FALSE))</f>
        <v>00:42:01</v>
      </c>
    </row>
    <row r="90" spans="1:15" ht="12.75">
      <c r="A90" t="str">
        <f t="shared" si="2"/>
        <v>POUZENC-Marie Pierre</v>
      </c>
      <c r="B90" s="1">
        <v>89</v>
      </c>
      <c r="C90" s="1" t="s">
        <v>326</v>
      </c>
      <c r="D90" s="1">
        <v>744</v>
      </c>
      <c r="E90" s="1" t="s">
        <v>327</v>
      </c>
      <c r="F90" s="1" t="s">
        <v>328</v>
      </c>
      <c r="G90" s="1" t="s">
        <v>67</v>
      </c>
      <c r="I90" s="1" t="s">
        <v>40</v>
      </c>
      <c r="J90" s="1">
        <v>16</v>
      </c>
      <c r="K90" s="1" t="s">
        <v>226</v>
      </c>
      <c r="L90" s="1">
        <v>4</v>
      </c>
      <c r="M90" s="1" t="s">
        <v>329</v>
      </c>
      <c r="N90">
        <f t="shared" si="3"/>
        <v>27.90595150624541</v>
      </c>
      <c r="O90" t="str">
        <f>IF(ISERROR(VLOOKUP(A90,'2008'!A:O,3,FALSE)),"-",VLOOKUP(A90,'2008'!A:O,3,FALSE))</f>
        <v>-</v>
      </c>
    </row>
    <row r="91" spans="1:16" s="4" customFormat="1" ht="12.75">
      <c r="A91" t="str">
        <f t="shared" si="2"/>
        <v>RODRIGUEZ GONZALEZ-Santiago</v>
      </c>
      <c r="B91" s="2">
        <v>90</v>
      </c>
      <c r="C91" s="2" t="s">
        <v>326</v>
      </c>
      <c r="D91" s="2">
        <v>851</v>
      </c>
      <c r="E91" s="2" t="s">
        <v>330</v>
      </c>
      <c r="F91" s="2" t="s">
        <v>331</v>
      </c>
      <c r="G91" s="2" t="s">
        <v>118</v>
      </c>
      <c r="I91" s="2" t="s">
        <v>16</v>
      </c>
      <c r="J91" s="2">
        <v>74</v>
      </c>
      <c r="K91" s="2" t="s">
        <v>31</v>
      </c>
      <c r="L91" s="2">
        <v>24</v>
      </c>
      <c r="M91" s="2" t="s">
        <v>332</v>
      </c>
      <c r="N91" s="4">
        <f t="shared" si="3"/>
        <v>27.90595150624541</v>
      </c>
      <c r="O91" s="4" t="str">
        <f>IF(ISERROR(VLOOKUP(A91,'2008'!A:O,3,FALSE)),"-",VLOOKUP(A91,'2008'!A:O,3,FALSE))</f>
        <v>00:49:23</v>
      </c>
      <c r="P91" s="10" t="str">
        <f>IF(((HOUR(C91)*3600+MINUTE(C91)*60+SECOND(C91))-(HOUR(O91)*3600+MINUTE(O91)*60+SECOND(O91)))&gt;=0,CONCATENATE("+",TEXT(INT(((HOUR(C91)*3600+MINUTE(C91)*60+SECOND(C91))-(HOUR(O91)*3600+MINUTE(O91)*60+SECOND(O91)))/3600),"0"),":",TEXT(INT(MOD(((HOUR(C91)*3600+MINUTE(C91)*60+SECOND(C91))-(HOUR(O91)*3600+MINUTE(O91)*60+SECOND(O91))),3600)/60),"00"),":",TEXT(MOD(MOD(((HOUR(C91)*3600+MINUTE(C91)*60+SECOND(C91))-(HOUR(O91)*3600+MINUTE(O91)*60+SECOND(O91))),3600),60),"00")),CONCATENATE("-",TEXT(INT(((HOUR(O91)*3600+MINUTE(O91)*60+SECOND(O91))-(HOUR(C91)*3600+MINUTE(C91)*60+SECOND(C91)))/3600),"0"),":",TEXT(INT(MOD(((HOUR(O91)*3600+MINUTE(O91)*60+SECOND(O91))-(HOUR(C91)*3600+MINUTE(C91)*60+SECOND(C91))),3600)/60),"00"),":",TEXT(MOD(MOD(((HOUR(O91)*3600+MINUTE(O91)*60+SECOND(O91))-(HOUR(C91)*3600+MINUTE(C91)*60+SECOND(C91))),3600),60),"00")))</f>
        <v>-0:04:01</v>
      </c>
    </row>
    <row r="92" spans="1:15" ht="12.75">
      <c r="A92" t="str">
        <f t="shared" si="2"/>
        <v>MUNDWILLER-Olivier</v>
      </c>
      <c r="B92" s="1">
        <v>91</v>
      </c>
      <c r="C92" s="1" t="s">
        <v>333</v>
      </c>
      <c r="D92" s="1">
        <v>875</v>
      </c>
      <c r="E92" s="1" t="s">
        <v>334</v>
      </c>
      <c r="F92" s="1" t="s">
        <v>335</v>
      </c>
      <c r="G92" s="1" t="s">
        <v>39</v>
      </c>
      <c r="I92" s="1" t="s">
        <v>16</v>
      </c>
      <c r="J92" s="1">
        <v>75</v>
      </c>
      <c r="K92" s="1" t="s">
        <v>31</v>
      </c>
      <c r="L92" s="1">
        <v>25</v>
      </c>
      <c r="M92" s="1" t="s">
        <v>336</v>
      </c>
      <c r="N92">
        <f t="shared" si="3"/>
        <v>27.895703268453914</v>
      </c>
      <c r="O92" t="str">
        <f>IF(ISERROR(VLOOKUP(A92,'2008'!A:O,3,FALSE)),"-",VLOOKUP(A92,'2008'!A:O,3,FALSE))</f>
        <v>-</v>
      </c>
    </row>
    <row r="93" spans="1:15" ht="12.75">
      <c r="A93" t="str">
        <f t="shared" si="2"/>
        <v>SIMMENAUER-Bruno</v>
      </c>
      <c r="B93" s="1">
        <v>92</v>
      </c>
      <c r="C93" s="1" t="s">
        <v>337</v>
      </c>
      <c r="D93" s="1">
        <v>824</v>
      </c>
      <c r="E93" s="1" t="s">
        <v>338</v>
      </c>
      <c r="F93" s="1" t="s">
        <v>76</v>
      </c>
      <c r="G93" s="1" t="s">
        <v>67</v>
      </c>
      <c r="I93" s="1" t="s">
        <v>16</v>
      </c>
      <c r="J93" s="1">
        <v>76</v>
      </c>
      <c r="K93" s="1" t="s">
        <v>31</v>
      </c>
      <c r="L93" s="1">
        <v>26</v>
      </c>
      <c r="M93" s="1" t="s">
        <v>339</v>
      </c>
      <c r="N93">
        <f t="shared" si="3"/>
        <v>27.88546255506608</v>
      </c>
      <c r="O93" t="str">
        <f>IF(ISERROR(VLOOKUP(A93,'2008'!A:O,3,FALSE)),"-",VLOOKUP(A93,'2008'!A:O,3,FALSE))</f>
        <v>-</v>
      </c>
    </row>
    <row r="94" spans="1:15" ht="12.75">
      <c r="A94" t="str">
        <f t="shared" si="2"/>
        <v>ELISSALDE-Margot</v>
      </c>
      <c r="B94" s="1">
        <v>93</v>
      </c>
      <c r="C94" s="1" t="s">
        <v>340</v>
      </c>
      <c r="D94" s="1">
        <v>887</v>
      </c>
      <c r="E94" s="1" t="s">
        <v>341</v>
      </c>
      <c r="F94" s="1" t="s">
        <v>342</v>
      </c>
      <c r="G94" s="1" t="s">
        <v>45</v>
      </c>
      <c r="I94" s="1" t="s">
        <v>40</v>
      </c>
      <c r="J94" s="1">
        <v>17</v>
      </c>
      <c r="K94" s="1" t="s">
        <v>87</v>
      </c>
      <c r="L94" s="1">
        <v>4</v>
      </c>
      <c r="M94" s="1" t="s">
        <v>343</v>
      </c>
      <c r="N94">
        <f t="shared" si="3"/>
        <v>27.844574780058654</v>
      </c>
      <c r="O94" t="str">
        <f>IF(ISERROR(VLOOKUP(A94,'2008'!A:O,3,FALSE)),"-",VLOOKUP(A94,'2008'!A:O,3,FALSE))</f>
        <v>00:53:21</v>
      </c>
    </row>
    <row r="95" spans="1:15" ht="12.75">
      <c r="A95" t="str">
        <f t="shared" si="2"/>
        <v>OGER-Christophe</v>
      </c>
      <c r="B95" s="1">
        <v>94</v>
      </c>
      <c r="C95" s="1" t="s">
        <v>344</v>
      </c>
      <c r="D95" s="1">
        <v>720</v>
      </c>
      <c r="E95" s="1" t="s">
        <v>292</v>
      </c>
      <c r="F95" s="1" t="s">
        <v>345</v>
      </c>
      <c r="G95" s="1" t="s">
        <v>30</v>
      </c>
      <c r="I95" s="1" t="s">
        <v>16</v>
      </c>
      <c r="J95" s="1">
        <v>77</v>
      </c>
      <c r="K95" s="1" t="s">
        <v>31</v>
      </c>
      <c r="L95" s="1">
        <v>27</v>
      </c>
      <c r="M95" s="1" t="s">
        <v>346</v>
      </c>
      <c r="N95">
        <f t="shared" si="3"/>
        <v>27.82417582417583</v>
      </c>
      <c r="O95" t="str">
        <f>IF(ISERROR(VLOOKUP(A95,'2008'!A:O,3,FALSE)),"-",VLOOKUP(A95,'2008'!A:O,3,FALSE))</f>
        <v>-</v>
      </c>
    </row>
    <row r="96" spans="1:16" s="4" customFormat="1" ht="12.75">
      <c r="A96" t="str">
        <f t="shared" si="2"/>
        <v>LOPEZ LORENZO-Mayra</v>
      </c>
      <c r="B96" s="2">
        <v>95</v>
      </c>
      <c r="C96" s="2" t="s">
        <v>347</v>
      </c>
      <c r="D96" s="2">
        <v>858</v>
      </c>
      <c r="E96" s="2" t="s">
        <v>348</v>
      </c>
      <c r="F96" s="2" t="s">
        <v>349</v>
      </c>
      <c r="G96" s="2" t="s">
        <v>118</v>
      </c>
      <c r="I96" s="2" t="s">
        <v>40</v>
      </c>
      <c r="J96" s="2">
        <v>18</v>
      </c>
      <c r="K96" s="2" t="s">
        <v>41</v>
      </c>
      <c r="L96" s="2">
        <v>9</v>
      </c>
      <c r="M96" s="2" t="s">
        <v>350</v>
      </c>
      <c r="N96" s="4">
        <f t="shared" si="3"/>
        <v>27.81398755034786</v>
      </c>
      <c r="O96" s="4" t="str">
        <f>IF(ISERROR(VLOOKUP(A96,'2008'!A:O,3,FALSE)),"-",VLOOKUP(A96,'2008'!A:O,3,FALSE))</f>
        <v>-</v>
      </c>
      <c r="P96" s="9"/>
    </row>
    <row r="97" spans="1:16" s="4" customFormat="1" ht="12.75">
      <c r="A97" t="str">
        <f t="shared" si="2"/>
        <v>SOTELO-Oihana</v>
      </c>
      <c r="B97" s="2">
        <v>96</v>
      </c>
      <c r="C97" s="2" t="s">
        <v>347</v>
      </c>
      <c r="D97" s="2">
        <v>526</v>
      </c>
      <c r="E97" s="2" t="s">
        <v>351</v>
      </c>
      <c r="F97" s="2" t="s">
        <v>352</v>
      </c>
      <c r="G97" s="2" t="s">
        <v>39</v>
      </c>
      <c r="I97" s="2" t="s">
        <v>40</v>
      </c>
      <c r="J97" s="2">
        <v>19</v>
      </c>
      <c r="K97" s="2" t="s">
        <v>41</v>
      </c>
      <c r="L97" s="2">
        <v>10</v>
      </c>
      <c r="M97" s="2" t="s">
        <v>350</v>
      </c>
      <c r="N97" s="4">
        <f t="shared" si="3"/>
        <v>27.81398755034786</v>
      </c>
      <c r="O97" s="4" t="str">
        <f>IF(ISERROR(VLOOKUP(A97,'2008'!A:O,3,FALSE)),"-",VLOOKUP(A97,'2008'!A:O,3,FALSE))</f>
        <v>-</v>
      </c>
      <c r="P97" s="9"/>
    </row>
    <row r="98" spans="1:16" s="4" customFormat="1" ht="12.75">
      <c r="A98" t="str">
        <f t="shared" si="2"/>
        <v>MARTINEZ CORDERO-Amaia</v>
      </c>
      <c r="B98" s="2">
        <v>97</v>
      </c>
      <c r="C98" s="2" t="s">
        <v>347</v>
      </c>
      <c r="D98" s="2">
        <v>860</v>
      </c>
      <c r="E98" s="2" t="s">
        <v>353</v>
      </c>
      <c r="F98" s="2" t="s">
        <v>212</v>
      </c>
      <c r="G98" s="2" t="s">
        <v>118</v>
      </c>
      <c r="I98" s="2" t="s">
        <v>40</v>
      </c>
      <c r="J98" s="2">
        <v>20</v>
      </c>
      <c r="K98" s="2" t="s">
        <v>41</v>
      </c>
      <c r="L98" s="2">
        <v>11</v>
      </c>
      <c r="M98" s="2" t="s">
        <v>350</v>
      </c>
      <c r="N98" s="4">
        <f t="shared" si="3"/>
        <v>27.81398755034786</v>
      </c>
      <c r="O98" s="4" t="str">
        <f>IF(ISERROR(VLOOKUP(A98,'2008'!A:O,3,FALSE)),"-",VLOOKUP(A98,'2008'!A:O,3,FALSE))</f>
        <v>-</v>
      </c>
      <c r="P98" s="9"/>
    </row>
    <row r="99" spans="1:16" s="4" customFormat="1" ht="12.75">
      <c r="A99" t="str">
        <f t="shared" si="2"/>
        <v>SAN SALVADOR DEL VALLE-Aritz</v>
      </c>
      <c r="B99" s="2">
        <v>98</v>
      </c>
      <c r="C99" s="2" t="s">
        <v>354</v>
      </c>
      <c r="D99" s="2">
        <v>852</v>
      </c>
      <c r="E99" s="2" t="s">
        <v>355</v>
      </c>
      <c r="F99" s="2" t="s">
        <v>356</v>
      </c>
      <c r="G99" s="2" t="s">
        <v>118</v>
      </c>
      <c r="I99" s="2" t="s">
        <v>16</v>
      </c>
      <c r="J99" s="2">
        <v>78</v>
      </c>
      <c r="K99" s="2" t="s">
        <v>17</v>
      </c>
      <c r="L99" s="2">
        <v>28</v>
      </c>
      <c r="M99" s="2" t="s">
        <v>357</v>
      </c>
      <c r="N99" s="4">
        <f t="shared" si="3"/>
        <v>27.803806734992683</v>
      </c>
      <c r="O99" s="4" t="str">
        <f>IF(ISERROR(VLOOKUP(A99,'2008'!A:O,3,FALSE)),"-",VLOOKUP(A99,'2008'!A:O,3,FALSE))</f>
        <v>-</v>
      </c>
      <c r="P99" s="9"/>
    </row>
    <row r="100" spans="1:16" s="4" customFormat="1" ht="12.75">
      <c r="A100" t="str">
        <f t="shared" si="2"/>
        <v>GOMEZ MARTINEZ-Carolina</v>
      </c>
      <c r="B100" s="2">
        <v>99</v>
      </c>
      <c r="C100" s="2" t="s">
        <v>354</v>
      </c>
      <c r="D100" s="2">
        <v>861</v>
      </c>
      <c r="E100" s="2" t="s">
        <v>358</v>
      </c>
      <c r="F100" s="2" t="s">
        <v>359</v>
      </c>
      <c r="G100" s="2" t="s">
        <v>118</v>
      </c>
      <c r="I100" s="2" t="s">
        <v>40</v>
      </c>
      <c r="J100" s="2">
        <v>21</v>
      </c>
      <c r="K100" s="2" t="s">
        <v>41</v>
      </c>
      <c r="L100" s="2">
        <v>12</v>
      </c>
      <c r="M100" s="2" t="s">
        <v>360</v>
      </c>
      <c r="N100" s="4">
        <f t="shared" si="3"/>
        <v>27.803806734992683</v>
      </c>
      <c r="O100" s="4" t="str">
        <f>IF(ISERROR(VLOOKUP(A100,'2008'!A:O,3,FALSE)),"-",VLOOKUP(A100,'2008'!A:O,3,FALSE))</f>
        <v>00:54:24</v>
      </c>
      <c r="P100" s="10" t="str">
        <f>IF(((HOUR(C100)*3600+MINUTE(C100)*60+SECOND(C100))-(HOUR(O100)*3600+MINUTE(O100)*60+SECOND(O100)))&gt;=0,CONCATENATE("+",TEXT(INT(((HOUR(C100)*3600+MINUTE(C100)*60+SECOND(C100))-(HOUR(O100)*3600+MINUTE(O100)*60+SECOND(O100)))/3600),"0"),":",TEXT(INT(MOD(((HOUR(C100)*3600+MINUTE(C100)*60+SECOND(C100))-(HOUR(O100)*3600+MINUTE(O100)*60+SECOND(O100))),3600)/60),"00"),":",TEXT(MOD(MOD(((HOUR(C100)*3600+MINUTE(C100)*60+SECOND(C100))-(HOUR(O100)*3600+MINUTE(O100)*60+SECOND(O100))),3600),60),"00")),CONCATENATE("-",TEXT(INT(((HOUR(O100)*3600+MINUTE(O100)*60+SECOND(O100))-(HOUR(C100)*3600+MINUTE(C100)*60+SECOND(C100)))/3600),"0"),":",TEXT(INT(MOD(((HOUR(O100)*3600+MINUTE(O100)*60+SECOND(O100))-(HOUR(C100)*3600+MINUTE(C100)*60+SECOND(C100))),3600)/60),"00"),":",TEXT(MOD(MOD(((HOUR(O100)*3600+MINUTE(O100)*60+SECOND(O100))-(HOUR(C100)*3600+MINUTE(C100)*60+SECOND(C100))),3600),60),"00")))</f>
        <v>-0:08:52</v>
      </c>
    </row>
    <row r="101" spans="1:15" ht="12.75">
      <c r="A101" t="str">
        <f t="shared" si="2"/>
        <v>BARADAT-Murielle</v>
      </c>
      <c r="B101" s="1">
        <v>100</v>
      </c>
      <c r="C101" s="1" t="s">
        <v>361</v>
      </c>
      <c r="D101" s="1">
        <v>518</v>
      </c>
      <c r="E101" s="1" t="s">
        <v>362</v>
      </c>
      <c r="F101" s="1" t="s">
        <v>363</v>
      </c>
      <c r="G101" s="1" t="s">
        <v>45</v>
      </c>
      <c r="H101" s="1" t="s">
        <v>364</v>
      </c>
      <c r="I101" s="1" t="s">
        <v>40</v>
      </c>
      <c r="J101" s="1">
        <v>22</v>
      </c>
      <c r="K101" s="1" t="s">
        <v>226</v>
      </c>
      <c r="L101" s="1">
        <v>5</v>
      </c>
      <c r="M101" s="1" t="s">
        <v>365</v>
      </c>
      <c r="N101">
        <f t="shared" si="3"/>
        <v>27.692307692307693</v>
      </c>
      <c r="O101" t="str">
        <f>IF(ISERROR(VLOOKUP(A101,'2008'!A:O,3,FALSE)),"-",VLOOKUP(A101,'2008'!A:O,3,FALSE))</f>
        <v>-</v>
      </c>
    </row>
    <row r="102" spans="1:15" ht="12.75">
      <c r="A102" t="str">
        <f t="shared" si="2"/>
        <v>GASPARDEL-Thierry</v>
      </c>
      <c r="B102" s="1">
        <v>101</v>
      </c>
      <c r="C102" s="1" t="s">
        <v>366</v>
      </c>
      <c r="D102" s="1">
        <v>735</v>
      </c>
      <c r="E102" s="1" t="s">
        <v>367</v>
      </c>
      <c r="F102" s="1" t="s">
        <v>71</v>
      </c>
      <c r="G102" s="1" t="s">
        <v>39</v>
      </c>
      <c r="I102" s="1" t="s">
        <v>16</v>
      </c>
      <c r="J102" s="1">
        <v>79</v>
      </c>
      <c r="K102" s="1" t="s">
        <v>46</v>
      </c>
      <c r="L102" s="1">
        <v>16</v>
      </c>
      <c r="M102" s="1" t="s">
        <v>368</v>
      </c>
      <c r="N102">
        <f t="shared" si="3"/>
        <v>27.511771097428465</v>
      </c>
      <c r="O102" t="str">
        <f>IF(ISERROR(VLOOKUP(A102,'2008'!A:O,3,FALSE)),"-",VLOOKUP(A102,'2008'!A:O,3,FALSE))</f>
        <v>-</v>
      </c>
    </row>
    <row r="103" spans="1:15" ht="12.75">
      <c r="A103" t="str">
        <f t="shared" si="2"/>
        <v>ALCAIN ALCORTA-Igor</v>
      </c>
      <c r="B103" s="1">
        <v>102</v>
      </c>
      <c r="C103" s="1" t="s">
        <v>369</v>
      </c>
      <c r="D103" s="1">
        <v>791</v>
      </c>
      <c r="E103" s="1" t="s">
        <v>370</v>
      </c>
      <c r="F103" s="1" t="s">
        <v>371</v>
      </c>
      <c r="G103" s="1" t="s">
        <v>246</v>
      </c>
      <c r="I103" s="1" t="s">
        <v>16</v>
      </c>
      <c r="J103" s="1">
        <v>80</v>
      </c>
      <c r="K103" s="1" t="s">
        <v>17</v>
      </c>
      <c r="L103" s="1">
        <v>29</v>
      </c>
      <c r="M103" s="1" t="s">
        <v>372</v>
      </c>
      <c r="N103">
        <f t="shared" si="3"/>
        <v>27.177101967799643</v>
      </c>
      <c r="O103" t="str">
        <f>IF(ISERROR(VLOOKUP(A103,'2008'!A:O,3,FALSE)),"-",VLOOKUP(A103,'2008'!A:O,3,FALSE))</f>
        <v>-</v>
      </c>
    </row>
    <row r="104" spans="1:15" ht="12.75">
      <c r="A104" t="str">
        <f t="shared" si="2"/>
        <v>SALDUBEHERE-Francois</v>
      </c>
      <c r="B104" s="1">
        <v>103</v>
      </c>
      <c r="C104" s="1" t="s">
        <v>373</v>
      </c>
      <c r="D104" s="1">
        <v>864</v>
      </c>
      <c r="E104" s="1" t="s">
        <v>231</v>
      </c>
      <c r="F104" s="1" t="s">
        <v>175</v>
      </c>
      <c r="G104" s="1" t="s">
        <v>45</v>
      </c>
      <c r="I104" s="1" t="s">
        <v>16</v>
      </c>
      <c r="J104" s="1">
        <v>81</v>
      </c>
      <c r="K104" s="1" t="s">
        <v>46</v>
      </c>
      <c r="L104" s="1">
        <v>17</v>
      </c>
      <c r="M104" s="1" t="s">
        <v>374</v>
      </c>
      <c r="N104">
        <f t="shared" si="3"/>
        <v>27.041651833392667</v>
      </c>
      <c r="O104" t="str">
        <f>IF(ISERROR(VLOOKUP(A104,'2008'!A:O,3,FALSE)),"-",VLOOKUP(A104,'2008'!A:O,3,FALSE))</f>
        <v>-</v>
      </c>
    </row>
    <row r="105" spans="1:15" ht="12.75">
      <c r="A105" t="str">
        <f t="shared" si="2"/>
        <v>MOUSSET-Katy</v>
      </c>
      <c r="B105" s="1">
        <v>104</v>
      </c>
      <c r="C105" s="1" t="s">
        <v>375</v>
      </c>
      <c r="D105" s="1">
        <v>868</v>
      </c>
      <c r="E105" s="1" t="s">
        <v>376</v>
      </c>
      <c r="F105" s="1" t="s">
        <v>377</v>
      </c>
      <c r="G105" s="1" t="s">
        <v>45</v>
      </c>
      <c r="I105" s="1" t="s">
        <v>40</v>
      </c>
      <c r="J105" s="1">
        <v>23</v>
      </c>
      <c r="K105" s="1" t="s">
        <v>41</v>
      </c>
      <c r="L105" s="1">
        <v>13</v>
      </c>
      <c r="M105" s="1" t="s">
        <v>378</v>
      </c>
      <c r="N105">
        <f t="shared" si="3"/>
        <v>27.03202846975089</v>
      </c>
      <c r="O105" t="str">
        <f>IF(ISERROR(VLOOKUP(A105,'2008'!A:O,3,FALSE)),"-",VLOOKUP(A105,'2008'!A:O,3,FALSE))</f>
        <v>-</v>
      </c>
    </row>
    <row r="106" spans="1:15" ht="12.75">
      <c r="A106" t="str">
        <f t="shared" si="2"/>
        <v>GOICOECHEA SORZABAL-Juan Antonio</v>
      </c>
      <c r="B106" s="1">
        <v>105</v>
      </c>
      <c r="C106" s="1" t="s">
        <v>375</v>
      </c>
      <c r="D106" s="1">
        <v>790</v>
      </c>
      <c r="E106" s="1" t="s">
        <v>379</v>
      </c>
      <c r="F106" s="1" t="s">
        <v>380</v>
      </c>
      <c r="G106" s="1" t="s">
        <v>246</v>
      </c>
      <c r="I106" s="1" t="s">
        <v>16</v>
      </c>
      <c r="J106" s="1">
        <v>82</v>
      </c>
      <c r="K106" s="1" t="s">
        <v>31</v>
      </c>
      <c r="L106" s="1">
        <v>28</v>
      </c>
      <c r="M106" s="1" t="s">
        <v>381</v>
      </c>
      <c r="N106">
        <f t="shared" si="3"/>
        <v>27.03202846975089</v>
      </c>
      <c r="O106" t="str">
        <f>IF(ISERROR(VLOOKUP(A106,'2008'!A:O,3,FALSE)),"-",VLOOKUP(A106,'2008'!A:O,3,FALSE))</f>
        <v>-</v>
      </c>
    </row>
    <row r="107" spans="1:15" ht="12.75">
      <c r="A107" t="str">
        <f t="shared" si="2"/>
        <v>BIRIER-Karina</v>
      </c>
      <c r="B107" s="1">
        <v>106</v>
      </c>
      <c r="C107" s="1" t="s">
        <v>382</v>
      </c>
      <c r="D107" s="1">
        <v>799</v>
      </c>
      <c r="E107" s="1" t="s">
        <v>383</v>
      </c>
      <c r="F107" s="1" t="s">
        <v>384</v>
      </c>
      <c r="G107" s="1" t="s">
        <v>63</v>
      </c>
      <c r="I107" s="1" t="s">
        <v>40</v>
      </c>
      <c r="J107" s="1">
        <v>24</v>
      </c>
      <c r="K107" s="1" t="s">
        <v>41</v>
      </c>
      <c r="L107" s="1">
        <v>14</v>
      </c>
      <c r="M107" s="1" t="s">
        <v>385</v>
      </c>
      <c r="N107">
        <f t="shared" si="3"/>
        <v>26.94572543455126</v>
      </c>
      <c r="O107" t="str">
        <f>IF(ISERROR(VLOOKUP(A107,'2008'!A:O,3,FALSE)),"-",VLOOKUP(A107,'2008'!A:O,3,FALSE))</f>
        <v>-</v>
      </c>
    </row>
    <row r="108" spans="1:15" ht="12.75">
      <c r="A108" t="str">
        <f t="shared" si="2"/>
        <v>MUNDWILLER-Maurine</v>
      </c>
      <c r="B108" s="1">
        <v>107</v>
      </c>
      <c r="C108" s="1" t="s">
        <v>382</v>
      </c>
      <c r="D108" s="1">
        <v>870</v>
      </c>
      <c r="E108" s="1" t="s">
        <v>334</v>
      </c>
      <c r="F108" s="1" t="s">
        <v>386</v>
      </c>
      <c r="G108" s="1" t="s">
        <v>39</v>
      </c>
      <c r="I108" s="1" t="s">
        <v>40</v>
      </c>
      <c r="J108" s="1">
        <v>25</v>
      </c>
      <c r="K108" s="1" t="s">
        <v>87</v>
      </c>
      <c r="L108" s="1">
        <v>5</v>
      </c>
      <c r="M108" s="1" t="s">
        <v>385</v>
      </c>
      <c r="N108">
        <f t="shared" si="3"/>
        <v>26.94572543455126</v>
      </c>
      <c r="O108" t="str">
        <f>IF(ISERROR(VLOOKUP(A108,'2008'!A:O,3,FALSE)),"-",VLOOKUP(A108,'2008'!A:O,3,FALSE))</f>
        <v>-</v>
      </c>
    </row>
    <row r="109" spans="1:15" ht="12.75">
      <c r="A109" t="str">
        <f t="shared" si="2"/>
        <v>BERNADAC-Marc</v>
      </c>
      <c r="B109" s="1">
        <v>108</v>
      </c>
      <c r="C109" s="1" t="s">
        <v>387</v>
      </c>
      <c r="D109" s="1">
        <v>813</v>
      </c>
      <c r="E109" s="1" t="s">
        <v>388</v>
      </c>
      <c r="F109" s="1" t="s">
        <v>299</v>
      </c>
      <c r="G109" s="1" t="s">
        <v>389</v>
      </c>
      <c r="I109" s="1" t="s">
        <v>16</v>
      </c>
      <c r="J109" s="1">
        <v>83</v>
      </c>
      <c r="K109" s="1" t="s">
        <v>46</v>
      </c>
      <c r="L109" s="1">
        <v>18</v>
      </c>
      <c r="M109" s="1" t="s">
        <v>390</v>
      </c>
      <c r="N109">
        <f t="shared" si="3"/>
        <v>26.578026592022397</v>
      </c>
      <c r="O109" t="str">
        <f>IF(ISERROR(VLOOKUP(A109,'2008'!A:O,3,FALSE)),"-",VLOOKUP(A109,'2008'!A:O,3,FALSE))</f>
        <v>-</v>
      </c>
    </row>
    <row r="110" spans="1:15" ht="12.75">
      <c r="A110" t="str">
        <f t="shared" si="2"/>
        <v>DELAMOTTE-Francois</v>
      </c>
      <c r="B110" s="1">
        <v>109</v>
      </c>
      <c r="C110" s="1" t="s">
        <v>391</v>
      </c>
      <c r="D110" s="1">
        <v>822</v>
      </c>
      <c r="E110" s="1" t="s">
        <v>392</v>
      </c>
      <c r="F110" s="1" t="s">
        <v>175</v>
      </c>
      <c r="G110" s="1" t="s">
        <v>67</v>
      </c>
      <c r="I110" s="1" t="s">
        <v>16</v>
      </c>
      <c r="J110" s="1">
        <v>84</v>
      </c>
      <c r="K110" s="1" t="s">
        <v>46</v>
      </c>
      <c r="L110" s="1">
        <v>19</v>
      </c>
      <c r="M110" s="1" t="s">
        <v>393</v>
      </c>
      <c r="N110">
        <f t="shared" si="3"/>
        <v>26.540880503144656</v>
      </c>
      <c r="O110" t="str">
        <f>IF(ISERROR(VLOOKUP(A110,'2008'!A:O,3,FALSE)),"-",VLOOKUP(A110,'2008'!A:O,3,FALSE))</f>
        <v>-</v>
      </c>
    </row>
    <row r="111" spans="1:15" ht="12.75">
      <c r="A111" t="str">
        <f t="shared" si="2"/>
        <v>BOUSQUET-Mireille</v>
      </c>
      <c r="B111" s="1">
        <v>110</v>
      </c>
      <c r="C111" s="1" t="s">
        <v>394</v>
      </c>
      <c r="D111" s="1">
        <v>893</v>
      </c>
      <c r="E111" s="1" t="s">
        <v>395</v>
      </c>
      <c r="F111" s="1" t="s">
        <v>396</v>
      </c>
      <c r="G111" s="1" t="s">
        <v>389</v>
      </c>
      <c r="I111" s="1" t="s">
        <v>40</v>
      </c>
      <c r="J111" s="1">
        <v>26</v>
      </c>
      <c r="K111" s="1" t="s">
        <v>253</v>
      </c>
      <c r="L111" s="1">
        <v>2</v>
      </c>
      <c r="M111" s="1" t="s">
        <v>397</v>
      </c>
      <c r="N111">
        <f t="shared" si="3"/>
        <v>26.531610199091865</v>
      </c>
      <c r="O111" t="str">
        <f>IF(ISERROR(VLOOKUP(A111,'2008'!A:O,3,FALSE)),"-",VLOOKUP(A111,'2008'!A:O,3,FALSE))</f>
        <v>-</v>
      </c>
    </row>
    <row r="112" spans="1:15" ht="12.75">
      <c r="A112" t="str">
        <f t="shared" si="2"/>
        <v>BOUSQUET-Bernard</v>
      </c>
      <c r="B112" s="1">
        <v>111</v>
      </c>
      <c r="C112" s="1" t="s">
        <v>398</v>
      </c>
      <c r="D112" s="1">
        <v>894</v>
      </c>
      <c r="E112" s="1" t="s">
        <v>395</v>
      </c>
      <c r="F112" s="1" t="s">
        <v>399</v>
      </c>
      <c r="G112" s="1" t="s">
        <v>389</v>
      </c>
      <c r="I112" s="1" t="s">
        <v>16</v>
      </c>
      <c r="J112" s="1">
        <v>85</v>
      </c>
      <c r="K112" s="1" t="s">
        <v>46</v>
      </c>
      <c r="L112" s="1">
        <v>20</v>
      </c>
      <c r="M112" s="1" t="s">
        <v>400</v>
      </c>
      <c r="N112">
        <f t="shared" si="3"/>
        <v>26.513089005235607</v>
      </c>
      <c r="O112" t="str">
        <f>IF(ISERROR(VLOOKUP(A112,'2008'!A:O,3,FALSE)),"-",VLOOKUP(A112,'2008'!A:O,3,FALSE))</f>
        <v>00:43:34</v>
      </c>
    </row>
    <row r="113" spans="1:15" ht="12.75">
      <c r="A113" t="str">
        <f t="shared" si="2"/>
        <v>MIQUEU-Bernard</v>
      </c>
      <c r="B113" s="1">
        <v>112</v>
      </c>
      <c r="C113" s="1" t="s">
        <v>401</v>
      </c>
      <c r="D113" s="1">
        <v>525</v>
      </c>
      <c r="E113" s="1" t="s">
        <v>13</v>
      </c>
      <c r="F113" s="1" t="s">
        <v>399</v>
      </c>
      <c r="G113" s="1" t="s">
        <v>15</v>
      </c>
      <c r="H113" s="1" t="s">
        <v>402</v>
      </c>
      <c r="I113" s="1" t="s">
        <v>16</v>
      </c>
      <c r="J113" s="1">
        <v>86</v>
      </c>
      <c r="K113" s="1" t="s">
        <v>31</v>
      </c>
      <c r="L113" s="1">
        <v>29</v>
      </c>
      <c r="M113" s="1" t="s">
        <v>403</v>
      </c>
      <c r="N113">
        <f t="shared" si="3"/>
        <v>26.07621009268795</v>
      </c>
      <c r="O113" t="str">
        <f>IF(ISERROR(VLOOKUP(A113,'2008'!A:O,3,FALSE)),"-",VLOOKUP(A113,'2008'!A:O,3,FALSE))</f>
        <v>00:38:53</v>
      </c>
    </row>
    <row r="114" spans="1:15" ht="12.75">
      <c r="A114" t="str">
        <f t="shared" si="2"/>
        <v>POLLONI-Regis</v>
      </c>
      <c r="B114" s="1">
        <v>113</v>
      </c>
      <c r="C114" s="1" t="s">
        <v>404</v>
      </c>
      <c r="D114" s="1">
        <v>739</v>
      </c>
      <c r="E114" s="1" t="s">
        <v>405</v>
      </c>
      <c r="F114" s="1" t="s">
        <v>406</v>
      </c>
      <c r="G114" s="1" t="s">
        <v>39</v>
      </c>
      <c r="I114" s="1" t="s">
        <v>16</v>
      </c>
      <c r="J114" s="1">
        <v>87</v>
      </c>
      <c r="K114" s="1" t="s">
        <v>17</v>
      </c>
      <c r="L114" s="1">
        <v>30</v>
      </c>
      <c r="M114" s="1" t="s">
        <v>407</v>
      </c>
      <c r="N114">
        <f t="shared" si="3"/>
        <v>25.766621438263233</v>
      </c>
      <c r="O114" t="str">
        <f>IF(ISERROR(VLOOKUP(A114,'2008'!A:O,3,FALSE)),"-",VLOOKUP(A114,'2008'!A:O,3,FALSE))</f>
        <v>-</v>
      </c>
    </row>
    <row r="115" spans="1:15" ht="12.75">
      <c r="A115" t="str">
        <f t="shared" si="2"/>
        <v>MARTIN-Pascal</v>
      </c>
      <c r="B115" s="1">
        <v>114</v>
      </c>
      <c r="C115" s="1" t="s">
        <v>408</v>
      </c>
      <c r="D115" s="1">
        <v>757</v>
      </c>
      <c r="E115" s="1" t="s">
        <v>409</v>
      </c>
      <c r="F115" s="1" t="s">
        <v>410</v>
      </c>
      <c r="G115" s="1" t="s">
        <v>164</v>
      </c>
      <c r="I115" s="1" t="s">
        <v>16</v>
      </c>
      <c r="J115" s="1">
        <v>88</v>
      </c>
      <c r="K115" s="1" t="s">
        <v>17</v>
      </c>
      <c r="L115" s="1">
        <v>31</v>
      </c>
      <c r="M115" s="1" t="s">
        <v>411</v>
      </c>
      <c r="N115">
        <f t="shared" si="3"/>
        <v>25.714285714285715</v>
      </c>
      <c r="O115" t="str">
        <f>IF(ISERROR(VLOOKUP(A115,'2008'!A:O,3,FALSE)),"-",VLOOKUP(A115,'2008'!A:O,3,FALSE))</f>
        <v>-</v>
      </c>
    </row>
    <row r="116" spans="1:15" ht="12.75">
      <c r="A116" t="str">
        <f t="shared" si="2"/>
        <v>SERE-Isabelle</v>
      </c>
      <c r="B116" s="1">
        <v>115</v>
      </c>
      <c r="C116" s="1" t="s">
        <v>412</v>
      </c>
      <c r="D116" s="1">
        <v>767</v>
      </c>
      <c r="E116" s="1" t="s">
        <v>413</v>
      </c>
      <c r="F116" s="1" t="s">
        <v>414</v>
      </c>
      <c r="G116" s="1" t="s">
        <v>15</v>
      </c>
      <c r="I116" s="1" t="s">
        <v>40</v>
      </c>
      <c r="J116" s="1">
        <v>27</v>
      </c>
      <c r="K116" s="1" t="s">
        <v>41</v>
      </c>
      <c r="L116" s="1">
        <v>15</v>
      </c>
      <c r="M116" s="1" t="s">
        <v>415</v>
      </c>
      <c r="N116">
        <f t="shared" si="3"/>
        <v>25.70558375634518</v>
      </c>
      <c r="O116" t="str">
        <f>IF(ISERROR(VLOOKUP(A116,'2008'!A:O,3,FALSE)),"-",VLOOKUP(A116,'2008'!A:O,3,FALSE))</f>
        <v>-</v>
      </c>
    </row>
    <row r="117" spans="1:15" ht="12.75">
      <c r="A117" t="str">
        <f t="shared" si="2"/>
        <v>MAJOURAU-Marilys</v>
      </c>
      <c r="B117" s="1">
        <v>116</v>
      </c>
      <c r="C117" s="1" t="s">
        <v>412</v>
      </c>
      <c r="D117" s="1">
        <v>840</v>
      </c>
      <c r="E117" s="1" t="s">
        <v>416</v>
      </c>
      <c r="F117" s="1" t="s">
        <v>417</v>
      </c>
      <c r="G117" s="1" t="s">
        <v>67</v>
      </c>
      <c r="I117" s="1" t="s">
        <v>40</v>
      </c>
      <c r="J117" s="1">
        <v>28</v>
      </c>
      <c r="K117" s="1" t="s">
        <v>41</v>
      </c>
      <c r="L117" s="1">
        <v>16</v>
      </c>
      <c r="M117" s="1" t="s">
        <v>415</v>
      </c>
      <c r="N117">
        <f t="shared" si="3"/>
        <v>25.70558375634518</v>
      </c>
      <c r="O117" t="str">
        <f>IF(ISERROR(VLOOKUP(A117,'2008'!A:O,3,FALSE)),"-",VLOOKUP(A117,'2008'!A:O,3,FALSE))</f>
        <v>-</v>
      </c>
    </row>
    <row r="118" spans="1:15" ht="12.75">
      <c r="A118" t="str">
        <f t="shared" si="2"/>
        <v>BOIZARD-Francoise</v>
      </c>
      <c r="B118" s="1">
        <v>117</v>
      </c>
      <c r="C118" s="1" t="s">
        <v>412</v>
      </c>
      <c r="D118" s="1">
        <v>899</v>
      </c>
      <c r="E118" s="1" t="s">
        <v>418</v>
      </c>
      <c r="F118" s="1" t="s">
        <v>419</v>
      </c>
      <c r="G118" s="1" t="s">
        <v>389</v>
      </c>
      <c r="I118" s="1" t="s">
        <v>40</v>
      </c>
      <c r="J118" s="1">
        <v>29</v>
      </c>
      <c r="K118" s="1" t="s">
        <v>253</v>
      </c>
      <c r="L118" s="1">
        <v>3</v>
      </c>
      <c r="M118" s="1" t="s">
        <v>415</v>
      </c>
      <c r="N118">
        <f t="shared" si="3"/>
        <v>25.70558375634518</v>
      </c>
      <c r="O118" t="str">
        <f>IF(ISERROR(VLOOKUP(A118,'2008'!A:O,3,FALSE)),"-",VLOOKUP(A118,'2008'!A:O,3,FALSE))</f>
        <v>-</v>
      </c>
    </row>
    <row r="119" spans="1:15" ht="12.75">
      <c r="A119" t="str">
        <f t="shared" si="2"/>
        <v>PETIT-Valerie</v>
      </c>
      <c r="B119" s="1">
        <v>118</v>
      </c>
      <c r="C119" s="1" t="s">
        <v>420</v>
      </c>
      <c r="D119" s="1">
        <v>737</v>
      </c>
      <c r="E119" s="1" t="s">
        <v>421</v>
      </c>
      <c r="F119" s="1" t="s">
        <v>422</v>
      </c>
      <c r="G119" s="1" t="s">
        <v>423</v>
      </c>
      <c r="I119" s="1" t="s">
        <v>40</v>
      </c>
      <c r="J119" s="1">
        <v>30</v>
      </c>
      <c r="K119" s="1" t="s">
        <v>226</v>
      </c>
      <c r="L119" s="1">
        <v>6</v>
      </c>
      <c r="M119" s="1" t="s">
        <v>424</v>
      </c>
      <c r="N119">
        <f t="shared" si="3"/>
        <v>25.67951318458418</v>
      </c>
      <c r="O119" t="str">
        <f>IF(ISERROR(VLOOKUP(A119,'2008'!A:O,3,FALSE)),"-",VLOOKUP(A119,'2008'!A:O,3,FALSE))</f>
        <v>-</v>
      </c>
    </row>
    <row r="120" spans="1:15" ht="12.75">
      <c r="A120" t="str">
        <f t="shared" si="2"/>
        <v>GIMENEZ-Fernand</v>
      </c>
      <c r="B120" s="1">
        <v>119</v>
      </c>
      <c r="C120" s="1" t="s">
        <v>420</v>
      </c>
      <c r="D120" s="1">
        <v>762</v>
      </c>
      <c r="E120" s="1" t="s">
        <v>425</v>
      </c>
      <c r="F120" s="1" t="s">
        <v>426</v>
      </c>
      <c r="G120" s="1" t="s">
        <v>39</v>
      </c>
      <c r="I120" s="1" t="s">
        <v>16</v>
      </c>
      <c r="J120" s="1">
        <v>89</v>
      </c>
      <c r="K120" s="1" t="s">
        <v>46</v>
      </c>
      <c r="L120" s="1">
        <v>21</v>
      </c>
      <c r="M120" s="1" t="s">
        <v>427</v>
      </c>
      <c r="N120">
        <f t="shared" si="3"/>
        <v>25.67951318458418</v>
      </c>
      <c r="O120" t="str">
        <f>IF(ISERROR(VLOOKUP(A120,'2008'!A:O,3,FALSE)),"-",VLOOKUP(A120,'2008'!A:O,3,FALSE))</f>
        <v>-</v>
      </c>
    </row>
    <row r="121" spans="1:15" ht="12.75">
      <c r="A121" t="str">
        <f t="shared" si="2"/>
        <v>LACAZE-Vivi</v>
      </c>
      <c r="B121" s="1">
        <v>120</v>
      </c>
      <c r="C121" s="1" t="s">
        <v>428</v>
      </c>
      <c r="D121" s="1">
        <v>738</v>
      </c>
      <c r="E121" s="1" t="s">
        <v>429</v>
      </c>
      <c r="F121" s="1" t="s">
        <v>430</v>
      </c>
      <c r="G121" s="1" t="s">
        <v>423</v>
      </c>
      <c r="I121" s="1" t="s">
        <v>40</v>
      </c>
      <c r="J121" s="1">
        <v>31</v>
      </c>
      <c r="K121" s="1" t="s">
        <v>226</v>
      </c>
      <c r="L121" s="1">
        <v>7</v>
      </c>
      <c r="M121" s="1" t="s">
        <v>431</v>
      </c>
      <c r="N121">
        <f t="shared" si="3"/>
        <v>25.662162162162165</v>
      </c>
      <c r="O121" t="str">
        <f>IF(ISERROR(VLOOKUP(A121,'2008'!A:O,3,FALSE)),"-",VLOOKUP(A121,'2008'!A:O,3,FALSE))</f>
        <v>-</v>
      </c>
    </row>
    <row r="122" spans="1:15" ht="12.75">
      <c r="A122" t="str">
        <f t="shared" si="2"/>
        <v>FELIX-Patrick</v>
      </c>
      <c r="B122" s="1">
        <v>121</v>
      </c>
      <c r="C122" s="1" t="s">
        <v>432</v>
      </c>
      <c r="D122" s="1">
        <v>782</v>
      </c>
      <c r="E122" s="1" t="s">
        <v>433</v>
      </c>
      <c r="F122" s="1" t="s">
        <v>284</v>
      </c>
      <c r="G122" s="1" t="s">
        <v>50</v>
      </c>
      <c r="I122" s="1" t="s">
        <v>16</v>
      </c>
      <c r="J122" s="1">
        <v>90</v>
      </c>
      <c r="K122" s="1" t="s">
        <v>31</v>
      </c>
      <c r="L122" s="1">
        <v>30</v>
      </c>
      <c r="M122" s="1" t="s">
        <v>434</v>
      </c>
      <c r="N122">
        <f t="shared" si="3"/>
        <v>25.61888701517707</v>
      </c>
      <c r="O122" t="str">
        <f>IF(ISERROR(VLOOKUP(A122,'2008'!A:O,3,FALSE)),"-",VLOOKUP(A122,'2008'!A:O,3,FALSE))</f>
        <v>-</v>
      </c>
    </row>
    <row r="123" spans="1:15" ht="12.75">
      <c r="A123" t="str">
        <f t="shared" si="2"/>
        <v>PETTES-Alexia</v>
      </c>
      <c r="B123" s="1">
        <v>122</v>
      </c>
      <c r="C123" s="1" t="s">
        <v>435</v>
      </c>
      <c r="D123" s="1">
        <v>866</v>
      </c>
      <c r="E123" s="1" t="s">
        <v>436</v>
      </c>
      <c r="F123" s="1" t="s">
        <v>437</v>
      </c>
      <c r="G123" s="1" t="s">
        <v>45</v>
      </c>
      <c r="I123" s="1" t="s">
        <v>40</v>
      </c>
      <c r="J123" s="1">
        <v>32</v>
      </c>
      <c r="K123" s="1" t="s">
        <v>87</v>
      </c>
      <c r="L123" s="1">
        <v>6</v>
      </c>
      <c r="M123" s="1" t="s">
        <v>438</v>
      </c>
      <c r="N123">
        <f t="shared" si="3"/>
        <v>25.498489425981873</v>
      </c>
      <c r="O123" t="str">
        <f>IF(ISERROR(VLOOKUP(A123,'2008'!A:O,3,FALSE)),"-",VLOOKUP(A123,'2008'!A:O,3,FALSE))</f>
        <v>00:51:53</v>
      </c>
    </row>
    <row r="124" spans="1:15" ht="12.75">
      <c r="A124" t="str">
        <f t="shared" si="2"/>
        <v>LEBALC'H-Paty</v>
      </c>
      <c r="B124" s="1">
        <v>123</v>
      </c>
      <c r="C124" s="1" t="s">
        <v>439</v>
      </c>
      <c r="D124" s="1">
        <v>754</v>
      </c>
      <c r="E124" s="1" t="s">
        <v>440</v>
      </c>
      <c r="F124" s="1" t="s">
        <v>441</v>
      </c>
      <c r="G124" s="1" t="s">
        <v>164</v>
      </c>
      <c r="I124" s="1" t="s">
        <v>40</v>
      </c>
      <c r="J124" s="1">
        <v>33</v>
      </c>
      <c r="K124" s="1" t="s">
        <v>442</v>
      </c>
      <c r="L124" s="1">
        <v>1</v>
      </c>
      <c r="M124" s="1" t="s">
        <v>443</v>
      </c>
      <c r="N124">
        <f t="shared" si="3"/>
        <v>25.17732847199205</v>
      </c>
      <c r="O124" t="str">
        <f>IF(ISERROR(VLOOKUP(A124,'2008'!A:O,3,FALSE)),"-",VLOOKUP(A124,'2008'!A:O,3,FALSE))</f>
        <v>-</v>
      </c>
    </row>
    <row r="125" spans="1:15" ht="12.75">
      <c r="A125" t="str">
        <f t="shared" si="2"/>
        <v>LACAVE-Martine</v>
      </c>
      <c r="B125" s="1">
        <v>124</v>
      </c>
      <c r="C125" s="1" t="s">
        <v>444</v>
      </c>
      <c r="D125" s="1">
        <v>874</v>
      </c>
      <c r="E125" s="1" t="s">
        <v>445</v>
      </c>
      <c r="F125" s="1" t="s">
        <v>446</v>
      </c>
      <c r="G125" s="1" t="s">
        <v>45</v>
      </c>
      <c r="I125" s="1" t="s">
        <v>40</v>
      </c>
      <c r="J125" s="1">
        <v>34</v>
      </c>
      <c r="K125" s="1" t="s">
        <v>253</v>
      </c>
      <c r="L125" s="1">
        <v>4</v>
      </c>
      <c r="M125" s="1" t="s">
        <v>447</v>
      </c>
      <c r="N125">
        <f t="shared" si="3"/>
        <v>25.160649221596554</v>
      </c>
      <c r="O125" t="str">
        <f>IF(ISERROR(VLOOKUP(A125,'2008'!A:O,3,FALSE)),"-",VLOOKUP(A125,'2008'!A:O,3,FALSE))</f>
        <v>-</v>
      </c>
    </row>
    <row r="126" spans="1:15" ht="12.75">
      <c r="A126" t="str">
        <f t="shared" si="2"/>
        <v>ETCHEVERRIA-Guy</v>
      </c>
      <c r="B126" s="1">
        <v>125</v>
      </c>
      <c r="C126" s="1" t="s">
        <v>448</v>
      </c>
      <c r="D126" s="1">
        <v>885</v>
      </c>
      <c r="E126" s="1" t="s">
        <v>449</v>
      </c>
      <c r="F126" s="1" t="s">
        <v>450</v>
      </c>
      <c r="G126" s="1" t="s">
        <v>45</v>
      </c>
      <c r="I126" s="1" t="s">
        <v>16</v>
      </c>
      <c r="J126" s="1">
        <v>91</v>
      </c>
      <c r="K126" s="1" t="s">
        <v>46</v>
      </c>
      <c r="L126" s="1">
        <v>22</v>
      </c>
      <c r="M126" s="1" t="s">
        <v>451</v>
      </c>
      <c r="N126">
        <f t="shared" si="3"/>
        <v>25.152317880794705</v>
      </c>
      <c r="O126" t="str">
        <f>IF(ISERROR(VLOOKUP(A126,'2008'!A:O,3,FALSE)),"-",VLOOKUP(A126,'2008'!A:O,3,FALSE))</f>
        <v>-</v>
      </c>
    </row>
    <row r="127" spans="1:15" ht="12.75">
      <c r="A127" t="str">
        <f t="shared" si="2"/>
        <v>SAUGER-Thierry</v>
      </c>
      <c r="B127" s="1">
        <v>126</v>
      </c>
      <c r="C127" s="1" t="s">
        <v>452</v>
      </c>
      <c r="D127" s="1">
        <v>731</v>
      </c>
      <c r="E127" s="1" t="s">
        <v>162</v>
      </c>
      <c r="F127" s="1" t="s">
        <v>71</v>
      </c>
      <c r="G127" s="1" t="s">
        <v>164</v>
      </c>
      <c r="I127" s="1" t="s">
        <v>16</v>
      </c>
      <c r="J127" s="1">
        <v>92</v>
      </c>
      <c r="K127" s="1" t="s">
        <v>17</v>
      </c>
      <c r="L127" s="1">
        <v>32</v>
      </c>
      <c r="M127" s="1" t="s">
        <v>453</v>
      </c>
      <c r="N127">
        <f t="shared" si="3"/>
        <v>25.06930693069307</v>
      </c>
      <c r="O127" t="str">
        <f>IF(ISERROR(VLOOKUP(A127,'2008'!A:O,3,FALSE)),"-",VLOOKUP(A127,'2008'!A:O,3,FALSE))</f>
        <v>00:45:21</v>
      </c>
    </row>
    <row r="128" spans="1:15" ht="12.75">
      <c r="A128" t="str">
        <f t="shared" si="2"/>
        <v>ROTICCI-Vincent</v>
      </c>
      <c r="B128" s="1">
        <v>127</v>
      </c>
      <c r="C128" s="1" t="s">
        <v>454</v>
      </c>
      <c r="D128" s="1">
        <v>821</v>
      </c>
      <c r="E128" s="1" t="s">
        <v>455</v>
      </c>
      <c r="F128" s="1" t="s">
        <v>209</v>
      </c>
      <c r="G128" s="1" t="s">
        <v>67</v>
      </c>
      <c r="I128" s="1" t="s">
        <v>16</v>
      </c>
      <c r="J128" s="1">
        <v>93</v>
      </c>
      <c r="K128" s="1" t="s">
        <v>17</v>
      </c>
      <c r="L128" s="1">
        <v>33</v>
      </c>
      <c r="M128" s="1" t="s">
        <v>456</v>
      </c>
      <c r="N128">
        <f t="shared" si="3"/>
        <v>24.268370607028753</v>
      </c>
      <c r="O128" t="str">
        <f>IF(ISERROR(VLOOKUP(A128,'2008'!A:O,3,FALSE)),"-",VLOOKUP(A128,'2008'!A:O,3,FALSE))</f>
        <v>00:42:53</v>
      </c>
    </row>
    <row r="129" spans="1:15" ht="12.75">
      <c r="A129" t="str">
        <f t="shared" si="2"/>
        <v>DOURTHE-Christopher</v>
      </c>
      <c r="B129" s="1">
        <v>128</v>
      </c>
      <c r="C129" s="1" t="s">
        <v>454</v>
      </c>
      <c r="D129" s="1">
        <v>817</v>
      </c>
      <c r="E129" s="1" t="s">
        <v>457</v>
      </c>
      <c r="F129" s="1" t="s">
        <v>98</v>
      </c>
      <c r="G129" s="1" t="s">
        <v>67</v>
      </c>
      <c r="I129" s="1" t="s">
        <v>16</v>
      </c>
      <c r="J129" s="1">
        <v>94</v>
      </c>
      <c r="K129" s="1" t="s">
        <v>458</v>
      </c>
      <c r="L129" s="1">
        <v>1</v>
      </c>
      <c r="M129" s="1" t="s">
        <v>456</v>
      </c>
      <c r="N129">
        <f t="shared" si="3"/>
        <v>24.268370607028753</v>
      </c>
      <c r="O129" t="str">
        <f>IF(ISERROR(VLOOKUP(A129,'2008'!A:O,3,FALSE)),"-",VLOOKUP(A129,'2008'!A:O,3,FALSE))</f>
        <v>-</v>
      </c>
    </row>
    <row r="130" spans="1:15" ht="12.75">
      <c r="A130" t="str">
        <f t="shared" si="2"/>
        <v>DIAZ HERNANDEZ-Maria Jesus</v>
      </c>
      <c r="B130" s="1">
        <v>129</v>
      </c>
      <c r="C130" s="1" t="s">
        <v>459</v>
      </c>
      <c r="D130" s="1">
        <v>788</v>
      </c>
      <c r="E130" s="1" t="s">
        <v>460</v>
      </c>
      <c r="F130" s="1" t="s">
        <v>461</v>
      </c>
      <c r="G130" s="1" t="s">
        <v>306</v>
      </c>
      <c r="I130" s="1" t="s">
        <v>40</v>
      </c>
      <c r="J130" s="1">
        <v>35</v>
      </c>
      <c r="K130" s="1" t="s">
        <v>41</v>
      </c>
      <c r="L130" s="1">
        <v>17</v>
      </c>
      <c r="M130" s="1" t="s">
        <v>462</v>
      </c>
      <c r="N130">
        <f t="shared" si="3"/>
        <v>24.260619610348133</v>
      </c>
      <c r="O130" t="str">
        <f>IF(ISERROR(VLOOKUP(A130,'2008'!A:O,3,FALSE)),"-",VLOOKUP(A130,'2008'!A:O,3,FALSE))</f>
        <v>-</v>
      </c>
    </row>
    <row r="131" spans="1:15" ht="12.75">
      <c r="A131" t="str">
        <f aca="true" t="shared" si="4" ref="A131:A177">CONCATENATE(E131,"-",F131)</f>
        <v>PELHERBE-Marie</v>
      </c>
      <c r="B131" s="1">
        <v>130</v>
      </c>
      <c r="C131" s="1" t="s">
        <v>463</v>
      </c>
      <c r="D131" s="1">
        <v>867</v>
      </c>
      <c r="E131" s="1" t="s">
        <v>464</v>
      </c>
      <c r="F131" s="1" t="s">
        <v>465</v>
      </c>
      <c r="G131" s="1" t="s">
        <v>45</v>
      </c>
      <c r="I131" s="1" t="s">
        <v>40</v>
      </c>
      <c r="J131" s="1">
        <v>36</v>
      </c>
      <c r="K131" s="1" t="s">
        <v>41</v>
      </c>
      <c r="L131" s="1">
        <v>18</v>
      </c>
      <c r="M131" s="1" t="s">
        <v>466</v>
      </c>
      <c r="N131">
        <f aca="true" t="shared" si="5" ref="N131:N177">21.1/(HOUR(C131)+MINUTE(C131)/60+SECOND(C131)/3600)</f>
        <v>24.252873563218394</v>
      </c>
      <c r="O131" t="str">
        <f>IF(ISERROR(VLOOKUP(A131,'2008'!A:O,3,FALSE)),"-",VLOOKUP(A131,'2008'!A:O,3,FALSE))</f>
        <v>-</v>
      </c>
    </row>
    <row r="132" spans="1:15" ht="12.75">
      <c r="A132" t="str">
        <f t="shared" si="4"/>
        <v>RODRIGUEZ-Laetitia</v>
      </c>
      <c r="B132" s="1">
        <v>131</v>
      </c>
      <c r="C132" s="1" t="s">
        <v>467</v>
      </c>
      <c r="D132" s="1">
        <v>889</v>
      </c>
      <c r="E132" s="1" t="s">
        <v>468</v>
      </c>
      <c r="F132" s="1" t="s">
        <v>469</v>
      </c>
      <c r="G132" s="1" t="s">
        <v>470</v>
      </c>
      <c r="I132" s="1" t="s">
        <v>40</v>
      </c>
      <c r="J132" s="1">
        <v>37</v>
      </c>
      <c r="K132" s="1" t="s">
        <v>41</v>
      </c>
      <c r="L132" s="1">
        <v>19</v>
      </c>
      <c r="M132" s="1" t="s">
        <v>471</v>
      </c>
      <c r="N132">
        <f t="shared" si="5"/>
        <v>24.23739629865986</v>
      </c>
      <c r="O132" t="str">
        <f>IF(ISERROR(VLOOKUP(A132,'2008'!A:O,3,FALSE)),"-",VLOOKUP(A132,'2008'!A:O,3,FALSE))</f>
        <v>-</v>
      </c>
    </row>
    <row r="133" spans="1:15" ht="12.75">
      <c r="A133" t="str">
        <f t="shared" si="4"/>
        <v>CLAUDE-Marine</v>
      </c>
      <c r="B133" s="1">
        <v>132</v>
      </c>
      <c r="C133" s="1" t="s">
        <v>472</v>
      </c>
      <c r="D133" s="1">
        <v>846</v>
      </c>
      <c r="E133" s="1" t="s">
        <v>473</v>
      </c>
      <c r="F133" s="1" t="s">
        <v>474</v>
      </c>
      <c r="G133" s="1" t="s">
        <v>67</v>
      </c>
      <c r="I133" s="1" t="s">
        <v>40</v>
      </c>
      <c r="J133" s="1">
        <v>38</v>
      </c>
      <c r="K133" s="1" t="s">
        <v>475</v>
      </c>
      <c r="L133" s="1">
        <v>1</v>
      </c>
      <c r="M133" s="1" t="s">
        <v>476</v>
      </c>
      <c r="N133">
        <f t="shared" si="5"/>
        <v>24.137273593898954</v>
      </c>
      <c r="O133" t="str">
        <f>IF(ISERROR(VLOOKUP(A133,'2008'!A:O,3,FALSE)),"-",VLOOKUP(A133,'2008'!A:O,3,FALSE))</f>
        <v>-</v>
      </c>
    </row>
    <row r="134" spans="1:15" ht="12.75">
      <c r="A134" t="str">
        <f t="shared" si="4"/>
        <v>NGUYEN-Laure</v>
      </c>
      <c r="B134" s="1">
        <v>133</v>
      </c>
      <c r="C134" s="1" t="s">
        <v>472</v>
      </c>
      <c r="D134" s="1">
        <v>836</v>
      </c>
      <c r="E134" s="1" t="s">
        <v>477</v>
      </c>
      <c r="F134" s="1" t="s">
        <v>478</v>
      </c>
      <c r="G134" s="1" t="s">
        <v>67</v>
      </c>
      <c r="I134" s="1" t="s">
        <v>40</v>
      </c>
      <c r="J134" s="1">
        <v>39</v>
      </c>
      <c r="K134" s="1" t="s">
        <v>41</v>
      </c>
      <c r="L134" s="1">
        <v>20</v>
      </c>
      <c r="M134" s="1" t="s">
        <v>476</v>
      </c>
      <c r="N134">
        <f t="shared" si="5"/>
        <v>24.137273593898954</v>
      </c>
      <c r="O134" t="str">
        <f>IF(ISERROR(VLOOKUP(A134,'2008'!A:O,3,FALSE)),"-",VLOOKUP(A134,'2008'!A:O,3,FALSE))</f>
        <v>-</v>
      </c>
    </row>
    <row r="135" spans="1:15" ht="12.75">
      <c r="A135" t="str">
        <f t="shared" si="4"/>
        <v>PERONNET-Nicolas</v>
      </c>
      <c r="B135" s="1">
        <v>134</v>
      </c>
      <c r="C135" s="1" t="s">
        <v>479</v>
      </c>
      <c r="D135" s="1">
        <v>753</v>
      </c>
      <c r="E135" s="1" t="s">
        <v>480</v>
      </c>
      <c r="F135" s="1" t="s">
        <v>94</v>
      </c>
      <c r="G135" s="1" t="s">
        <v>164</v>
      </c>
      <c r="I135" s="1" t="s">
        <v>16</v>
      </c>
      <c r="J135" s="1">
        <v>95</v>
      </c>
      <c r="K135" s="1" t="s">
        <v>17</v>
      </c>
      <c r="L135" s="1">
        <v>34</v>
      </c>
      <c r="M135" s="1" t="s">
        <v>481</v>
      </c>
      <c r="N135">
        <f t="shared" si="5"/>
        <v>23.894306385655867</v>
      </c>
      <c r="O135" t="str">
        <f>IF(ISERROR(VLOOKUP(A135,'2008'!A:O,3,FALSE)),"-",VLOOKUP(A135,'2008'!A:O,3,FALSE))</f>
        <v>-</v>
      </c>
    </row>
    <row r="136" spans="1:15" ht="12.75">
      <c r="A136" t="str">
        <f t="shared" si="4"/>
        <v>TAPIE-Bruno</v>
      </c>
      <c r="B136" s="1">
        <v>135</v>
      </c>
      <c r="C136" s="1" t="s">
        <v>482</v>
      </c>
      <c r="D136" s="1">
        <v>828</v>
      </c>
      <c r="E136" s="1" t="s">
        <v>483</v>
      </c>
      <c r="F136" s="1" t="s">
        <v>76</v>
      </c>
      <c r="G136" s="1" t="s">
        <v>67</v>
      </c>
      <c r="I136" s="1" t="s">
        <v>16</v>
      </c>
      <c r="J136" s="1">
        <v>96</v>
      </c>
      <c r="K136" s="1" t="s">
        <v>17</v>
      </c>
      <c r="L136" s="1">
        <v>35</v>
      </c>
      <c r="M136" s="1" t="s">
        <v>484</v>
      </c>
      <c r="N136">
        <f t="shared" si="5"/>
        <v>23.759774788864565</v>
      </c>
      <c r="O136" t="str">
        <f>IF(ISERROR(VLOOKUP(A136,'2008'!A:O,3,FALSE)),"-",VLOOKUP(A136,'2008'!A:O,3,FALSE))</f>
        <v>00:46:24</v>
      </c>
    </row>
    <row r="137" spans="1:15" ht="12.75">
      <c r="A137" t="str">
        <f t="shared" si="4"/>
        <v>NOGUERAS-OMS-Sophie</v>
      </c>
      <c r="B137" s="1">
        <v>136</v>
      </c>
      <c r="C137" s="1" t="s">
        <v>482</v>
      </c>
      <c r="D137" s="1">
        <v>823</v>
      </c>
      <c r="E137" s="1" t="s">
        <v>485</v>
      </c>
      <c r="F137" s="1" t="s">
        <v>486</v>
      </c>
      <c r="G137" s="1" t="s">
        <v>67</v>
      </c>
      <c r="I137" s="1" t="s">
        <v>40</v>
      </c>
      <c r="J137" s="1">
        <v>40</v>
      </c>
      <c r="K137" s="1" t="s">
        <v>41</v>
      </c>
      <c r="L137" s="1">
        <v>21</v>
      </c>
      <c r="M137" s="1" t="s">
        <v>487</v>
      </c>
      <c r="N137">
        <f t="shared" si="5"/>
        <v>23.759774788864565</v>
      </c>
      <c r="O137" t="str">
        <f>IF(ISERROR(VLOOKUP(A137,'2008'!A:O,3,FALSE)),"-",VLOOKUP(A137,'2008'!A:O,3,FALSE))</f>
        <v>-</v>
      </c>
    </row>
    <row r="138" spans="1:15" ht="12.75">
      <c r="A138" t="str">
        <f t="shared" si="4"/>
        <v>BAYO-Frederic</v>
      </c>
      <c r="B138" s="1">
        <v>137</v>
      </c>
      <c r="C138" s="1" t="s">
        <v>482</v>
      </c>
      <c r="D138" s="1">
        <v>825</v>
      </c>
      <c r="E138" s="1" t="s">
        <v>488</v>
      </c>
      <c r="F138" s="1" t="s">
        <v>489</v>
      </c>
      <c r="G138" s="1" t="s">
        <v>67</v>
      </c>
      <c r="I138" s="1" t="s">
        <v>16</v>
      </c>
      <c r="J138" s="1">
        <v>97</v>
      </c>
      <c r="K138" s="1" t="s">
        <v>31</v>
      </c>
      <c r="L138" s="1">
        <v>31</v>
      </c>
      <c r="M138" s="1" t="s">
        <v>484</v>
      </c>
      <c r="N138">
        <f t="shared" si="5"/>
        <v>23.759774788864565</v>
      </c>
      <c r="O138" t="str">
        <f>IF(ISERROR(VLOOKUP(A138,'2008'!A:O,3,FALSE)),"-",VLOOKUP(A138,'2008'!A:O,3,FALSE))</f>
        <v>00:34:45</v>
      </c>
    </row>
    <row r="139" spans="1:15" ht="12.75">
      <c r="A139" t="str">
        <f t="shared" si="4"/>
        <v>MISBAH ELIDRISSI-Samy</v>
      </c>
      <c r="B139" s="1">
        <v>138</v>
      </c>
      <c r="C139" s="1" t="s">
        <v>490</v>
      </c>
      <c r="D139" s="1">
        <v>752</v>
      </c>
      <c r="E139" s="1" t="s">
        <v>491</v>
      </c>
      <c r="F139" s="1" t="s">
        <v>492</v>
      </c>
      <c r="G139" s="1" t="s">
        <v>164</v>
      </c>
      <c r="I139" s="1" t="s">
        <v>16</v>
      </c>
      <c r="J139" s="1">
        <v>98</v>
      </c>
      <c r="K139" s="1" t="s">
        <v>17</v>
      </c>
      <c r="L139" s="1">
        <v>36</v>
      </c>
      <c r="M139" s="1" t="s">
        <v>493</v>
      </c>
      <c r="N139">
        <f t="shared" si="5"/>
        <v>23.560794044665013</v>
      </c>
      <c r="O139" t="str">
        <f>IF(ISERROR(VLOOKUP(A139,'2008'!A:O,3,FALSE)),"-",VLOOKUP(A139,'2008'!A:O,3,FALSE))</f>
        <v>-</v>
      </c>
    </row>
    <row r="140" spans="1:15" ht="12.75">
      <c r="A140" t="str">
        <f t="shared" si="4"/>
        <v>MEDEUF-Myriam</v>
      </c>
      <c r="B140" s="1">
        <v>139</v>
      </c>
      <c r="C140" s="1" t="s">
        <v>494</v>
      </c>
      <c r="D140" s="1">
        <v>760</v>
      </c>
      <c r="E140" s="1" t="s">
        <v>495</v>
      </c>
      <c r="F140" s="1" t="s">
        <v>496</v>
      </c>
      <c r="G140" s="1" t="s">
        <v>164</v>
      </c>
      <c r="I140" s="1" t="s">
        <v>40</v>
      </c>
      <c r="J140" s="1">
        <v>41</v>
      </c>
      <c r="K140" s="1" t="s">
        <v>41</v>
      </c>
      <c r="L140" s="1">
        <v>22</v>
      </c>
      <c r="M140" s="1" t="s">
        <v>497</v>
      </c>
      <c r="N140">
        <f t="shared" si="5"/>
        <v>23.553488372093028</v>
      </c>
      <c r="O140" t="str">
        <f>IF(ISERROR(VLOOKUP(A140,'2008'!A:O,3,FALSE)),"-",VLOOKUP(A140,'2008'!A:O,3,FALSE))</f>
        <v>-</v>
      </c>
    </row>
    <row r="141" spans="1:15" ht="12.75">
      <c r="A141" t="str">
        <f t="shared" si="4"/>
        <v>ITEY-Martine</v>
      </c>
      <c r="B141" s="1">
        <v>140</v>
      </c>
      <c r="C141" s="1" t="s">
        <v>494</v>
      </c>
      <c r="D141" s="1">
        <v>780</v>
      </c>
      <c r="E141" s="1" t="s">
        <v>498</v>
      </c>
      <c r="F141" s="1" t="s">
        <v>446</v>
      </c>
      <c r="G141" s="1" t="s">
        <v>50</v>
      </c>
      <c r="I141" s="1" t="s">
        <v>40</v>
      </c>
      <c r="J141" s="1">
        <v>42</v>
      </c>
      <c r="K141" s="1" t="s">
        <v>253</v>
      </c>
      <c r="L141" s="1">
        <v>5</v>
      </c>
      <c r="M141" s="1" t="s">
        <v>497</v>
      </c>
      <c r="N141">
        <f t="shared" si="5"/>
        <v>23.553488372093028</v>
      </c>
      <c r="O141" t="str">
        <f>IF(ISERROR(VLOOKUP(A141,'2008'!A:O,3,FALSE)),"-",VLOOKUP(A141,'2008'!A:O,3,FALSE))</f>
        <v>-</v>
      </c>
    </row>
    <row r="142" spans="1:15" ht="12.75">
      <c r="A142" t="str">
        <f t="shared" si="4"/>
        <v>CARCHIDI-Angelique</v>
      </c>
      <c r="B142" s="1">
        <v>141</v>
      </c>
      <c r="C142" s="1" t="s">
        <v>499</v>
      </c>
      <c r="D142" s="1">
        <v>759</v>
      </c>
      <c r="E142" s="1" t="s">
        <v>500</v>
      </c>
      <c r="F142" s="1" t="s">
        <v>86</v>
      </c>
      <c r="G142" s="1" t="s">
        <v>164</v>
      </c>
      <c r="I142" s="1" t="s">
        <v>40</v>
      </c>
      <c r="J142" s="1">
        <v>43</v>
      </c>
      <c r="K142" s="1" t="s">
        <v>41</v>
      </c>
      <c r="L142" s="1">
        <v>23</v>
      </c>
      <c r="M142" s="1" t="s">
        <v>501</v>
      </c>
      <c r="N142">
        <f t="shared" si="5"/>
        <v>23.546187228766275</v>
      </c>
      <c r="O142" t="str">
        <f>IF(ISERROR(VLOOKUP(A142,'2008'!A:O,3,FALSE)),"-",VLOOKUP(A142,'2008'!A:O,3,FALSE))</f>
        <v>01:01:34</v>
      </c>
    </row>
    <row r="143" spans="1:15" ht="12.75">
      <c r="A143" t="str">
        <f t="shared" si="4"/>
        <v>AUGIER-Pierre</v>
      </c>
      <c r="B143" s="1">
        <v>142</v>
      </c>
      <c r="C143" s="1" t="s">
        <v>502</v>
      </c>
      <c r="D143" s="1">
        <v>761</v>
      </c>
      <c r="E143" s="1" t="s">
        <v>503</v>
      </c>
      <c r="F143" s="1" t="s">
        <v>504</v>
      </c>
      <c r="G143" s="1" t="s">
        <v>39</v>
      </c>
      <c r="I143" s="1" t="s">
        <v>16</v>
      </c>
      <c r="J143" s="1">
        <v>99</v>
      </c>
      <c r="K143" s="1" t="s">
        <v>31</v>
      </c>
      <c r="L143" s="1">
        <v>32</v>
      </c>
      <c r="M143" s="1" t="s">
        <v>505</v>
      </c>
      <c r="N143">
        <f t="shared" si="5"/>
        <v>23.43721073742672</v>
      </c>
      <c r="O143" t="str">
        <f>IF(ISERROR(VLOOKUP(A143,'2008'!A:O,3,FALSE)),"-",VLOOKUP(A143,'2008'!A:O,3,FALSE))</f>
        <v>-</v>
      </c>
    </row>
    <row r="144" spans="1:15" ht="12.75">
      <c r="A144" t="str">
        <f t="shared" si="4"/>
        <v>FRANCOISE-Celine</v>
      </c>
      <c r="B144" s="1">
        <v>143</v>
      </c>
      <c r="C144" s="1" t="s">
        <v>506</v>
      </c>
      <c r="D144" s="1">
        <v>883</v>
      </c>
      <c r="E144" s="1" t="s">
        <v>507</v>
      </c>
      <c r="F144" s="1" t="s">
        <v>508</v>
      </c>
      <c r="G144" s="1" t="s">
        <v>45</v>
      </c>
      <c r="I144" s="1" t="s">
        <v>40</v>
      </c>
      <c r="J144" s="1">
        <v>44</v>
      </c>
      <c r="K144" s="1" t="s">
        <v>41</v>
      </c>
      <c r="L144" s="1">
        <v>24</v>
      </c>
      <c r="M144" s="1" t="s">
        <v>509</v>
      </c>
      <c r="N144">
        <f t="shared" si="5"/>
        <v>23.401109057301294</v>
      </c>
      <c r="O144" t="str">
        <f>IF(ISERROR(VLOOKUP(A144,'2008'!A:O,3,FALSE)),"-",VLOOKUP(A144,'2008'!A:O,3,FALSE))</f>
        <v>-</v>
      </c>
    </row>
    <row r="145" spans="1:15" ht="12.75">
      <c r="A145" t="str">
        <f t="shared" si="4"/>
        <v>REVEL-Helene</v>
      </c>
      <c r="B145" s="1">
        <v>144</v>
      </c>
      <c r="C145" s="1" t="s">
        <v>510</v>
      </c>
      <c r="D145" s="1">
        <v>865</v>
      </c>
      <c r="E145" s="1" t="s">
        <v>511</v>
      </c>
      <c r="F145" s="1" t="s">
        <v>512</v>
      </c>
      <c r="G145" s="1" t="s">
        <v>45</v>
      </c>
      <c r="I145" s="1" t="s">
        <v>40</v>
      </c>
      <c r="J145" s="1">
        <v>45</v>
      </c>
      <c r="K145" s="1" t="s">
        <v>41</v>
      </c>
      <c r="L145" s="1">
        <v>25</v>
      </c>
      <c r="M145" s="1" t="s">
        <v>513</v>
      </c>
      <c r="N145">
        <f t="shared" si="5"/>
        <v>23.39390206344318</v>
      </c>
      <c r="O145" t="str">
        <f>IF(ISERROR(VLOOKUP(A145,'2008'!A:O,3,FALSE)),"-",VLOOKUP(A145,'2008'!A:O,3,FALSE))</f>
        <v>-</v>
      </c>
    </row>
    <row r="146" spans="1:15" ht="12.75">
      <c r="A146" t="str">
        <f t="shared" si="4"/>
        <v>DELANOUE-Michel</v>
      </c>
      <c r="B146" s="1">
        <v>145</v>
      </c>
      <c r="C146" s="1" t="s">
        <v>514</v>
      </c>
      <c r="D146" s="1">
        <v>888</v>
      </c>
      <c r="E146" s="1" t="s">
        <v>515</v>
      </c>
      <c r="F146" s="1" t="s">
        <v>516</v>
      </c>
      <c r="G146" s="1" t="s">
        <v>45</v>
      </c>
      <c r="I146" s="1" t="s">
        <v>16</v>
      </c>
      <c r="J146" s="1">
        <v>100</v>
      </c>
      <c r="K146" s="1" t="s">
        <v>46</v>
      </c>
      <c r="L146" s="1">
        <v>23</v>
      </c>
      <c r="M146" s="1" t="s">
        <v>517</v>
      </c>
      <c r="N146">
        <f t="shared" si="5"/>
        <v>23.386699507389164</v>
      </c>
      <c r="O146" t="str">
        <f>IF(ISERROR(VLOOKUP(A146,'2008'!A:O,3,FALSE)),"-",VLOOKUP(A146,'2008'!A:O,3,FALSE))</f>
        <v>-</v>
      </c>
    </row>
    <row r="147" spans="1:15" ht="12.75">
      <c r="A147" t="str">
        <f t="shared" si="4"/>
        <v>BIGOU-Jean Michel</v>
      </c>
      <c r="B147" s="1">
        <v>146</v>
      </c>
      <c r="C147" s="1" t="s">
        <v>518</v>
      </c>
      <c r="D147" s="1">
        <v>895</v>
      </c>
      <c r="E147" s="1" t="s">
        <v>519</v>
      </c>
      <c r="F147" s="1" t="s">
        <v>520</v>
      </c>
      <c r="G147" s="1" t="s">
        <v>63</v>
      </c>
      <c r="I147" s="1" t="s">
        <v>16</v>
      </c>
      <c r="J147" s="1">
        <v>101</v>
      </c>
      <c r="K147" s="1" t="s">
        <v>46</v>
      </c>
      <c r="L147" s="1">
        <v>24</v>
      </c>
      <c r="M147" s="1" t="s">
        <v>521</v>
      </c>
      <c r="N147">
        <f t="shared" si="5"/>
        <v>23.314917127071823</v>
      </c>
      <c r="O147" t="str">
        <f>IF(ISERROR(VLOOKUP(A147,'2008'!A:O,3,FALSE)),"-",VLOOKUP(A147,'2008'!A:O,3,FALSE))</f>
        <v>-</v>
      </c>
    </row>
    <row r="148" spans="1:15" ht="12.75">
      <c r="A148" t="str">
        <f t="shared" si="4"/>
        <v>LACORNE-Maxime</v>
      </c>
      <c r="B148" s="1">
        <v>147</v>
      </c>
      <c r="C148" s="1" t="s">
        <v>522</v>
      </c>
      <c r="D148" s="1">
        <v>745</v>
      </c>
      <c r="E148" s="1" t="s">
        <v>523</v>
      </c>
      <c r="F148" s="1" t="s">
        <v>524</v>
      </c>
      <c r="G148" s="1" t="s">
        <v>67</v>
      </c>
      <c r="I148" s="1" t="s">
        <v>16</v>
      </c>
      <c r="J148" s="1">
        <v>102</v>
      </c>
      <c r="K148" s="1" t="s">
        <v>183</v>
      </c>
      <c r="L148" s="1">
        <v>2</v>
      </c>
      <c r="M148" s="1" t="s">
        <v>525</v>
      </c>
      <c r="N148">
        <f t="shared" si="5"/>
        <v>22.920941460470733</v>
      </c>
      <c r="O148" t="str">
        <f>IF(ISERROR(VLOOKUP(A148,'2008'!A:O,3,FALSE)),"-",VLOOKUP(A148,'2008'!A:O,3,FALSE))</f>
        <v>-</v>
      </c>
    </row>
    <row r="149" spans="1:15" ht="12.75">
      <c r="A149" t="str">
        <f t="shared" si="4"/>
        <v>NORCA-Maxime</v>
      </c>
      <c r="B149" s="1">
        <v>148</v>
      </c>
      <c r="C149" s="1" t="s">
        <v>526</v>
      </c>
      <c r="D149" s="1">
        <v>551</v>
      </c>
      <c r="E149" s="1" t="s">
        <v>222</v>
      </c>
      <c r="F149" s="1" t="s">
        <v>524</v>
      </c>
      <c r="G149" s="1" t="s">
        <v>67</v>
      </c>
      <c r="I149" s="1" t="s">
        <v>16</v>
      </c>
      <c r="J149" s="1">
        <v>103</v>
      </c>
      <c r="K149" s="1" t="s">
        <v>23</v>
      </c>
      <c r="L149" s="1">
        <v>7</v>
      </c>
      <c r="M149" s="1" t="s">
        <v>527</v>
      </c>
      <c r="N149">
        <f t="shared" si="5"/>
        <v>22.838244137101626</v>
      </c>
      <c r="O149" t="str">
        <f>IF(ISERROR(VLOOKUP(A149,'2008'!A:O,3,FALSE)),"-",VLOOKUP(A149,'2008'!A:O,3,FALSE))</f>
        <v>-</v>
      </c>
    </row>
    <row r="150" spans="1:15" ht="12.75">
      <c r="A150" t="str">
        <f t="shared" si="4"/>
        <v>GOUAILLARDOU-Corinne</v>
      </c>
      <c r="B150" s="1">
        <v>149</v>
      </c>
      <c r="C150" s="1" t="s">
        <v>528</v>
      </c>
      <c r="D150" s="1">
        <v>842</v>
      </c>
      <c r="E150" s="1" t="s">
        <v>529</v>
      </c>
      <c r="F150" s="1" t="s">
        <v>530</v>
      </c>
      <c r="G150" s="1" t="s">
        <v>67</v>
      </c>
      <c r="I150" s="1" t="s">
        <v>40</v>
      </c>
      <c r="J150" s="1">
        <v>46</v>
      </c>
      <c r="K150" s="1" t="s">
        <v>226</v>
      </c>
      <c r="L150" s="1">
        <v>8</v>
      </c>
      <c r="M150" s="1" t="s">
        <v>531</v>
      </c>
      <c r="N150">
        <f t="shared" si="5"/>
        <v>22.440177252584935</v>
      </c>
      <c r="O150" t="str">
        <f>IF(ISERROR(VLOOKUP(A150,'2008'!A:O,3,FALSE)),"-",VLOOKUP(A150,'2008'!A:O,3,FALSE))</f>
        <v>00:54:31</v>
      </c>
    </row>
    <row r="151" spans="1:15" ht="12.75">
      <c r="A151" t="str">
        <f t="shared" si="4"/>
        <v>CONSIGNY-Marie</v>
      </c>
      <c r="B151" s="1">
        <v>150</v>
      </c>
      <c r="C151" s="1" t="s">
        <v>532</v>
      </c>
      <c r="D151" s="1">
        <v>818</v>
      </c>
      <c r="E151" s="1" t="s">
        <v>533</v>
      </c>
      <c r="F151" s="1" t="s">
        <v>465</v>
      </c>
      <c r="G151" s="1" t="s">
        <v>67</v>
      </c>
      <c r="I151" s="1" t="s">
        <v>40</v>
      </c>
      <c r="J151" s="1">
        <v>47</v>
      </c>
      <c r="K151" s="1" t="s">
        <v>253</v>
      </c>
      <c r="L151" s="1">
        <v>6</v>
      </c>
      <c r="M151" s="1" t="s">
        <v>534</v>
      </c>
      <c r="N151">
        <f t="shared" si="5"/>
        <v>22.400471837216163</v>
      </c>
      <c r="O151" t="str">
        <f>IF(ISERROR(VLOOKUP(A151,'2008'!A:O,3,FALSE)),"-",VLOOKUP(A151,'2008'!A:O,3,FALSE))</f>
        <v>-</v>
      </c>
    </row>
    <row r="152" spans="1:15" ht="12.75">
      <c r="A152" t="str">
        <f t="shared" si="4"/>
        <v>COULON-Sylvie</v>
      </c>
      <c r="B152" s="1">
        <v>151</v>
      </c>
      <c r="C152" s="1" t="s">
        <v>535</v>
      </c>
      <c r="D152" s="1">
        <v>844</v>
      </c>
      <c r="E152" s="1" t="s">
        <v>536</v>
      </c>
      <c r="F152" s="1" t="s">
        <v>537</v>
      </c>
      <c r="G152" s="1" t="s">
        <v>67</v>
      </c>
      <c r="I152" s="1" t="s">
        <v>40</v>
      </c>
      <c r="J152" s="1">
        <v>48</v>
      </c>
      <c r="K152" s="1" t="s">
        <v>226</v>
      </c>
      <c r="L152" s="1">
        <v>9</v>
      </c>
      <c r="M152" s="1" t="s">
        <v>538</v>
      </c>
      <c r="N152">
        <f t="shared" si="5"/>
        <v>22.18457943925234</v>
      </c>
      <c r="O152" t="str">
        <f>IF(ISERROR(VLOOKUP(A152,'2008'!A:O,3,FALSE)),"-",VLOOKUP(A152,'2008'!A:O,3,FALSE))</f>
        <v>00:49:51</v>
      </c>
    </row>
    <row r="153" spans="1:15" ht="12.75">
      <c r="A153" t="str">
        <f t="shared" si="4"/>
        <v>LASVENES-Karine</v>
      </c>
      <c r="B153" s="1">
        <v>152</v>
      </c>
      <c r="C153" s="1" t="s">
        <v>539</v>
      </c>
      <c r="D153" s="1">
        <v>741</v>
      </c>
      <c r="E153" s="1" t="s">
        <v>540</v>
      </c>
      <c r="F153" s="1" t="s">
        <v>159</v>
      </c>
      <c r="G153" s="1" t="s">
        <v>541</v>
      </c>
      <c r="I153" s="1" t="s">
        <v>40</v>
      </c>
      <c r="J153" s="1">
        <v>49</v>
      </c>
      <c r="K153" s="1" t="s">
        <v>41</v>
      </c>
      <c r="L153" s="1">
        <v>26</v>
      </c>
      <c r="M153" s="1" t="s">
        <v>542</v>
      </c>
      <c r="N153">
        <f t="shared" si="5"/>
        <v>21.966454598033547</v>
      </c>
      <c r="O153" t="str">
        <f>IF(ISERROR(VLOOKUP(A153,'2008'!A:O,3,FALSE)),"-",VLOOKUP(A153,'2008'!A:O,3,FALSE))</f>
        <v>-</v>
      </c>
    </row>
    <row r="154" spans="1:15" ht="12.75">
      <c r="A154" t="str">
        <f t="shared" si="4"/>
        <v>BARREAU-Laetitia</v>
      </c>
      <c r="B154" s="1">
        <v>153</v>
      </c>
      <c r="C154" s="1" t="s">
        <v>539</v>
      </c>
      <c r="D154" s="1">
        <v>740</v>
      </c>
      <c r="E154" s="1" t="s">
        <v>543</v>
      </c>
      <c r="F154" s="1" t="s">
        <v>469</v>
      </c>
      <c r="G154" s="1" t="s">
        <v>541</v>
      </c>
      <c r="I154" s="1" t="s">
        <v>40</v>
      </c>
      <c r="J154" s="1">
        <v>50</v>
      </c>
      <c r="K154" s="1" t="s">
        <v>41</v>
      </c>
      <c r="L154" s="1">
        <v>27</v>
      </c>
      <c r="M154" s="1" t="s">
        <v>542</v>
      </c>
      <c r="N154">
        <f t="shared" si="5"/>
        <v>21.966454598033547</v>
      </c>
      <c r="O154" t="str">
        <f>IF(ISERROR(VLOOKUP(A154,'2008'!A:O,3,FALSE)),"-",VLOOKUP(A154,'2008'!A:O,3,FALSE))</f>
        <v>-</v>
      </c>
    </row>
    <row r="155" spans="1:15" ht="12.75">
      <c r="A155" t="str">
        <f t="shared" si="4"/>
        <v>MATHIE-Isabelle</v>
      </c>
      <c r="B155" s="1">
        <v>154</v>
      </c>
      <c r="C155" s="1" t="s">
        <v>544</v>
      </c>
      <c r="D155" s="1">
        <v>756</v>
      </c>
      <c r="E155" s="1" t="s">
        <v>545</v>
      </c>
      <c r="F155" s="1" t="s">
        <v>414</v>
      </c>
      <c r="G155" s="1" t="s">
        <v>164</v>
      </c>
      <c r="I155" s="1" t="s">
        <v>40</v>
      </c>
      <c r="J155" s="1">
        <v>51</v>
      </c>
      <c r="K155" s="1" t="s">
        <v>41</v>
      </c>
      <c r="L155" s="1">
        <v>28</v>
      </c>
      <c r="M155" s="1" t="s">
        <v>546</v>
      </c>
      <c r="N155">
        <f t="shared" si="5"/>
        <v>21.95375722543353</v>
      </c>
      <c r="O155" t="str">
        <f>IF(ISERROR(VLOOKUP(A155,'2008'!A:O,3,FALSE)),"-",VLOOKUP(A155,'2008'!A:O,3,FALSE))</f>
        <v>00:50:27</v>
      </c>
    </row>
    <row r="156" spans="1:16" s="4" customFormat="1" ht="12.75">
      <c r="A156" t="str">
        <f t="shared" si="4"/>
        <v>FLAÑO-Ana</v>
      </c>
      <c r="B156" s="2">
        <v>155</v>
      </c>
      <c r="C156" s="2" t="s">
        <v>547</v>
      </c>
      <c r="D156" s="2">
        <v>859</v>
      </c>
      <c r="E156" s="2" t="s">
        <v>548</v>
      </c>
      <c r="F156" s="2" t="s">
        <v>549</v>
      </c>
      <c r="G156" s="2" t="s">
        <v>118</v>
      </c>
      <c r="I156" s="2" t="s">
        <v>40</v>
      </c>
      <c r="J156" s="2">
        <v>52</v>
      </c>
      <c r="K156" s="2" t="s">
        <v>226</v>
      </c>
      <c r="L156" s="2">
        <v>10</v>
      </c>
      <c r="M156" s="2" t="s">
        <v>550</v>
      </c>
      <c r="N156" s="4">
        <f t="shared" si="5"/>
        <v>21.94741404218434</v>
      </c>
      <c r="O156" s="4" t="str">
        <f>IF(ISERROR(VLOOKUP(A156,'2008'!A:O,3,FALSE)),"-",VLOOKUP(A156,'2008'!A:O,3,FALSE))</f>
        <v>-</v>
      </c>
      <c r="P156" s="9"/>
    </row>
    <row r="157" spans="1:16" s="4" customFormat="1" ht="12.75">
      <c r="A157" t="str">
        <f t="shared" si="4"/>
        <v>NAVARRO-Francis</v>
      </c>
      <c r="B157" s="2">
        <v>156</v>
      </c>
      <c r="C157" s="2" t="s">
        <v>551</v>
      </c>
      <c r="D157" s="2">
        <v>856</v>
      </c>
      <c r="E157" s="2" t="s">
        <v>552</v>
      </c>
      <c r="F157" s="2" t="s">
        <v>553</v>
      </c>
      <c r="G157" s="2" t="s">
        <v>118</v>
      </c>
      <c r="I157" s="2" t="s">
        <v>16</v>
      </c>
      <c r="J157" s="2">
        <v>104</v>
      </c>
      <c r="K157" s="2" t="s">
        <v>31</v>
      </c>
      <c r="L157" s="2">
        <v>33</v>
      </c>
      <c r="M157" s="2" t="s">
        <v>554</v>
      </c>
      <c r="N157" s="4">
        <f t="shared" si="5"/>
        <v>21.941074523396882</v>
      </c>
      <c r="O157" s="4" t="str">
        <f>IF(ISERROR(VLOOKUP(A157,'2008'!A:O,3,FALSE)),"-",VLOOKUP(A157,'2008'!A:O,3,FALSE))</f>
        <v>00:44:22</v>
      </c>
      <c r="P157" s="8" t="str">
        <f>IF(((HOUR(C157)*3600+MINUTE(C157)*60+SECOND(C157))-(HOUR(O157)*3600+MINUTE(O157)*60+SECOND(O157)))&gt;=0,CONCATENATE("+",TEXT(INT(((HOUR(C157)*3600+MINUTE(C157)*60+SECOND(C157))-(HOUR(O157)*3600+MINUTE(O157)*60+SECOND(O157)))/3600),"0"),":",TEXT(INT(MOD(((HOUR(C157)*3600+MINUTE(C157)*60+SECOND(C157))-(HOUR(O157)*3600+MINUTE(O157)*60+SECOND(O157))),3600)/60),"00"),":",TEXT(MOD(MOD(((HOUR(C157)*3600+MINUTE(C157)*60+SECOND(C157))-(HOUR(O157)*3600+MINUTE(O157)*60+SECOND(O157))),3600),60),"00")),CONCATENATE("-",TEXT(INT(((HOUR(O157)*3600+MINUTE(O157)*60+SECOND(O157))-(HOUR(C157)*3600+MINUTE(C157)*60+SECOND(C157)))/3600),"0"),":",TEXT(INT(MOD(((HOUR(O157)*3600+MINUTE(O157)*60+SECOND(O157))-(HOUR(C157)*3600+MINUTE(C157)*60+SECOND(C157))),3600)/60),"00"),":",TEXT(MOD(MOD(((HOUR(O157)*3600+MINUTE(O157)*60+SECOND(O157))-(HOUR(C157)*3600+MINUTE(C157)*60+SECOND(C157))),3600),60),"00")))</f>
        <v>+0:13:20</v>
      </c>
    </row>
    <row r="158" spans="1:15" ht="12.75">
      <c r="A158" t="str">
        <f t="shared" si="4"/>
        <v>BOIZARD-Jean Louis</v>
      </c>
      <c r="B158" s="1">
        <v>157</v>
      </c>
      <c r="C158" s="1" t="s">
        <v>555</v>
      </c>
      <c r="D158" s="1">
        <v>900</v>
      </c>
      <c r="E158" s="1" t="s">
        <v>418</v>
      </c>
      <c r="F158" s="1" t="s">
        <v>556</v>
      </c>
      <c r="G158" s="1" t="s">
        <v>389</v>
      </c>
      <c r="I158" s="1" t="s">
        <v>16</v>
      </c>
      <c r="J158" s="1">
        <v>105</v>
      </c>
      <c r="K158" s="1" t="s">
        <v>46</v>
      </c>
      <c r="L158" s="1">
        <v>25</v>
      </c>
      <c r="M158" s="1" t="s">
        <v>557</v>
      </c>
      <c r="N158">
        <f t="shared" si="5"/>
        <v>21.934738665896624</v>
      </c>
      <c r="O158" t="str">
        <f>IF(ISERROR(VLOOKUP(A158,'2008'!A:O,3,FALSE)),"-",VLOOKUP(A158,'2008'!A:O,3,FALSE))</f>
        <v>-</v>
      </c>
    </row>
    <row r="159" spans="1:15" ht="12.75">
      <c r="A159" t="str">
        <f t="shared" si="4"/>
        <v>JOLLY-Yves</v>
      </c>
      <c r="B159" s="1">
        <v>158</v>
      </c>
      <c r="C159" s="1" t="s">
        <v>558</v>
      </c>
      <c r="D159" s="1">
        <v>843</v>
      </c>
      <c r="E159" s="1" t="s">
        <v>559</v>
      </c>
      <c r="F159" s="1" t="s">
        <v>560</v>
      </c>
      <c r="G159" s="1" t="s">
        <v>67</v>
      </c>
      <c r="I159" s="1" t="s">
        <v>16</v>
      </c>
      <c r="J159" s="1">
        <v>106</v>
      </c>
      <c r="K159" s="1" t="s">
        <v>17</v>
      </c>
      <c r="L159" s="1">
        <v>37</v>
      </c>
      <c r="M159" s="1" t="s">
        <v>561</v>
      </c>
      <c r="N159">
        <f t="shared" si="5"/>
        <v>21.634861862717177</v>
      </c>
      <c r="O159" t="str">
        <f>IF(ISERROR(VLOOKUP(A159,'2008'!A:O,3,FALSE)),"-",VLOOKUP(A159,'2008'!A:O,3,FALSE))</f>
        <v>-</v>
      </c>
    </row>
    <row r="160" spans="1:15" ht="12.75">
      <c r="A160" t="str">
        <f t="shared" si="4"/>
        <v>JOLLY-Julien</v>
      </c>
      <c r="B160" s="1">
        <v>159</v>
      </c>
      <c r="C160" s="1" t="s">
        <v>562</v>
      </c>
      <c r="D160" s="1">
        <v>819</v>
      </c>
      <c r="E160" s="1" t="s">
        <v>559</v>
      </c>
      <c r="F160" s="1" t="s">
        <v>321</v>
      </c>
      <c r="G160" s="1" t="s">
        <v>67</v>
      </c>
      <c r="I160" s="1" t="s">
        <v>16</v>
      </c>
      <c r="J160" s="1">
        <v>107</v>
      </c>
      <c r="K160" s="1" t="s">
        <v>23</v>
      </c>
      <c r="L160" s="1">
        <v>8</v>
      </c>
      <c r="M160" s="1" t="s">
        <v>563</v>
      </c>
      <c r="N160">
        <f t="shared" si="5"/>
        <v>21.628701594533034</v>
      </c>
      <c r="O160" t="str">
        <f>IF(ISERROR(VLOOKUP(A160,'2008'!A:O,3,FALSE)),"-",VLOOKUP(A160,'2008'!A:O,3,FALSE))</f>
        <v>-</v>
      </c>
    </row>
    <row r="161" spans="1:15" ht="12.75">
      <c r="A161" t="str">
        <f t="shared" si="4"/>
        <v>RANDE-Jean Luc</v>
      </c>
      <c r="B161" s="1">
        <v>160</v>
      </c>
      <c r="C161" s="1" t="s">
        <v>564</v>
      </c>
      <c r="D161" s="1">
        <v>830</v>
      </c>
      <c r="E161" s="1" t="s">
        <v>565</v>
      </c>
      <c r="F161" s="1" t="s">
        <v>566</v>
      </c>
      <c r="G161" s="1" t="s">
        <v>67</v>
      </c>
      <c r="I161" s="1" t="s">
        <v>16</v>
      </c>
      <c r="J161" s="1">
        <v>108</v>
      </c>
      <c r="K161" s="1" t="s">
        <v>31</v>
      </c>
      <c r="L161" s="1">
        <v>34</v>
      </c>
      <c r="M161" s="1" t="s">
        <v>567</v>
      </c>
      <c r="N161">
        <f t="shared" si="5"/>
        <v>21.5979528006824</v>
      </c>
      <c r="O161" t="str">
        <f>IF(ISERROR(VLOOKUP(A161,'2008'!A:O,3,FALSE)),"-",VLOOKUP(A161,'2008'!A:O,3,FALSE))</f>
        <v>-</v>
      </c>
    </row>
    <row r="162" spans="1:15" ht="12.75">
      <c r="A162" t="str">
        <f t="shared" si="4"/>
        <v>LEBALC'H-Jean Claude</v>
      </c>
      <c r="B162" s="1">
        <v>161</v>
      </c>
      <c r="C162" s="1" t="s">
        <v>568</v>
      </c>
      <c r="D162" s="1">
        <v>755</v>
      </c>
      <c r="E162" s="1" t="s">
        <v>440</v>
      </c>
      <c r="F162" s="1" t="s">
        <v>569</v>
      </c>
      <c r="G162" s="1" t="s">
        <v>164</v>
      </c>
      <c r="I162" s="1" t="s">
        <v>16</v>
      </c>
      <c r="J162" s="1">
        <v>109</v>
      </c>
      <c r="K162" s="1" t="s">
        <v>183</v>
      </c>
      <c r="L162" s="1">
        <v>3</v>
      </c>
      <c r="M162" s="1" t="s">
        <v>570</v>
      </c>
      <c r="N162">
        <f t="shared" si="5"/>
        <v>21.289237668161437</v>
      </c>
      <c r="O162" t="str">
        <f>IF(ISERROR(VLOOKUP(A162,'2008'!A:O,3,FALSE)),"-",VLOOKUP(A162,'2008'!A:O,3,FALSE))</f>
        <v>-</v>
      </c>
    </row>
    <row r="163" spans="1:15" ht="12.75">
      <c r="A163" t="str">
        <f t="shared" si="4"/>
        <v>HENRY-Gaelle</v>
      </c>
      <c r="B163" s="1">
        <v>162</v>
      </c>
      <c r="C163" s="1" t="s">
        <v>571</v>
      </c>
      <c r="D163" s="1">
        <v>891</v>
      </c>
      <c r="E163" s="1" t="s">
        <v>572</v>
      </c>
      <c r="F163" s="1" t="s">
        <v>573</v>
      </c>
      <c r="G163" s="1" t="s">
        <v>470</v>
      </c>
      <c r="I163" s="1" t="s">
        <v>40</v>
      </c>
      <c r="J163" s="1">
        <v>53</v>
      </c>
      <c r="K163" s="1" t="s">
        <v>41</v>
      </c>
      <c r="L163" s="1">
        <v>29</v>
      </c>
      <c r="M163" s="1" t="s">
        <v>574</v>
      </c>
      <c r="N163">
        <f t="shared" si="5"/>
        <v>20.261403040810883</v>
      </c>
      <c r="O163" t="str">
        <f>IF(ISERROR(VLOOKUP(A163,'2008'!A:O,3,FALSE)),"-",VLOOKUP(A163,'2008'!A:O,3,FALSE))</f>
        <v>-</v>
      </c>
    </row>
    <row r="164" spans="1:15" ht="12.75">
      <c r="A164" t="str">
        <f t="shared" si="4"/>
        <v>BAHU-Laure</v>
      </c>
      <c r="B164" s="1">
        <v>163</v>
      </c>
      <c r="C164" s="1" t="s">
        <v>575</v>
      </c>
      <c r="D164" s="1">
        <v>820</v>
      </c>
      <c r="E164" s="1" t="s">
        <v>576</v>
      </c>
      <c r="F164" s="1" t="s">
        <v>478</v>
      </c>
      <c r="G164" s="1" t="s">
        <v>67</v>
      </c>
      <c r="I164" s="1" t="s">
        <v>40</v>
      </c>
      <c r="J164" s="1">
        <v>54</v>
      </c>
      <c r="K164" s="1" t="s">
        <v>41</v>
      </c>
      <c r="L164" s="1">
        <v>30</v>
      </c>
      <c r="M164" s="1" t="s">
        <v>577</v>
      </c>
      <c r="N164">
        <f t="shared" si="5"/>
        <v>20.250599840042653</v>
      </c>
      <c r="O164" t="str">
        <f>IF(ISERROR(VLOOKUP(A164,'2008'!A:O,3,FALSE)),"-",VLOOKUP(A164,'2008'!A:O,3,FALSE))</f>
        <v>-</v>
      </c>
    </row>
    <row r="165" spans="1:15" ht="12.75">
      <c r="A165" t="str">
        <f t="shared" si="4"/>
        <v>ENCAUSSE-Hubert</v>
      </c>
      <c r="B165" s="1">
        <v>164</v>
      </c>
      <c r="C165" s="1" t="s">
        <v>578</v>
      </c>
      <c r="D165" s="1">
        <v>724</v>
      </c>
      <c r="E165" s="1" t="s">
        <v>579</v>
      </c>
      <c r="F165" s="1" t="s">
        <v>580</v>
      </c>
      <c r="G165" s="1" t="s">
        <v>30</v>
      </c>
      <c r="I165" s="1" t="s">
        <v>16</v>
      </c>
      <c r="J165" s="1">
        <v>110</v>
      </c>
      <c r="K165" s="1" t="s">
        <v>262</v>
      </c>
      <c r="L165" s="1">
        <v>2</v>
      </c>
      <c r="M165" s="1" t="s">
        <v>581</v>
      </c>
      <c r="N165">
        <f t="shared" si="5"/>
        <v>20.207501995211494</v>
      </c>
      <c r="O165" t="str">
        <f>IF(ISERROR(VLOOKUP(A165,'2008'!A:O,3,FALSE)),"-",VLOOKUP(A165,'2008'!A:O,3,FALSE))</f>
        <v>-</v>
      </c>
    </row>
    <row r="166" spans="1:15" ht="12.75">
      <c r="A166" t="str">
        <f t="shared" si="4"/>
        <v>FABRE-Benoit</v>
      </c>
      <c r="B166" s="1">
        <v>165</v>
      </c>
      <c r="C166" s="1" t="s">
        <v>582</v>
      </c>
      <c r="D166" s="1">
        <v>751</v>
      </c>
      <c r="E166" s="1" t="s">
        <v>583</v>
      </c>
      <c r="F166" s="1" t="s">
        <v>584</v>
      </c>
      <c r="G166" s="1" t="s">
        <v>164</v>
      </c>
      <c r="I166" s="1" t="s">
        <v>16</v>
      </c>
      <c r="J166" s="1">
        <v>111</v>
      </c>
      <c r="K166" s="1" t="s">
        <v>31</v>
      </c>
      <c r="L166" s="1">
        <v>35</v>
      </c>
      <c r="M166" s="1" t="s">
        <v>585</v>
      </c>
      <c r="N166">
        <f t="shared" si="5"/>
        <v>20.1538869726718</v>
      </c>
      <c r="O166" t="str">
        <f>IF(ISERROR(VLOOKUP(A166,'2008'!A:O,3,FALSE)),"-",VLOOKUP(A166,'2008'!A:O,3,FALSE))</f>
        <v>-</v>
      </c>
    </row>
    <row r="167" spans="1:15" ht="12.75">
      <c r="A167" t="str">
        <f t="shared" si="4"/>
        <v>BAUDRAN-Annick</v>
      </c>
      <c r="B167" s="1">
        <v>166</v>
      </c>
      <c r="C167" s="1" t="s">
        <v>586</v>
      </c>
      <c r="D167" s="1">
        <v>795</v>
      </c>
      <c r="E167" s="1" t="s">
        <v>587</v>
      </c>
      <c r="F167" s="1" t="s">
        <v>588</v>
      </c>
      <c r="G167" s="1" t="s">
        <v>63</v>
      </c>
      <c r="I167" s="1" t="s">
        <v>40</v>
      </c>
      <c r="J167" s="1">
        <v>55</v>
      </c>
      <c r="K167" s="1" t="s">
        <v>41</v>
      </c>
      <c r="L167" s="1">
        <v>31</v>
      </c>
      <c r="M167" s="1" t="s">
        <v>589</v>
      </c>
      <c r="N167">
        <f t="shared" si="5"/>
        <v>19.942242058283014</v>
      </c>
      <c r="O167" t="str">
        <f>IF(ISERROR(VLOOKUP(A167,'2008'!A:O,3,FALSE)),"-",VLOOKUP(A167,'2008'!A:O,3,FALSE))</f>
        <v>-</v>
      </c>
    </row>
    <row r="168" spans="1:15" ht="12.75">
      <c r="A168" t="str">
        <f t="shared" si="4"/>
        <v>BAUDRAN-Vincent</v>
      </c>
      <c r="B168" s="1">
        <v>167</v>
      </c>
      <c r="C168" s="1" t="s">
        <v>590</v>
      </c>
      <c r="D168" s="1">
        <v>794</v>
      </c>
      <c r="E168" s="1" t="s">
        <v>587</v>
      </c>
      <c r="F168" s="1" t="s">
        <v>209</v>
      </c>
      <c r="G168" s="1" t="s">
        <v>63</v>
      </c>
      <c r="I168" s="1" t="s">
        <v>16</v>
      </c>
      <c r="J168" s="1">
        <v>112</v>
      </c>
      <c r="K168" s="1" t="s">
        <v>31</v>
      </c>
      <c r="L168" s="1">
        <v>36</v>
      </c>
      <c r="M168" s="1" t="s">
        <v>591</v>
      </c>
      <c r="N168">
        <f t="shared" si="5"/>
        <v>19.931776436630805</v>
      </c>
      <c r="O168" t="str">
        <f>IF(ISERROR(VLOOKUP(A168,'2008'!A:O,3,FALSE)),"-",VLOOKUP(A168,'2008'!A:O,3,FALSE))</f>
        <v>-</v>
      </c>
    </row>
    <row r="169" spans="1:15" ht="12.75">
      <c r="A169" t="str">
        <f t="shared" si="4"/>
        <v>CLAUSSES-Laurent</v>
      </c>
      <c r="B169" s="1">
        <v>168</v>
      </c>
      <c r="C169" s="1" t="s">
        <v>592</v>
      </c>
      <c r="D169" s="1">
        <v>802</v>
      </c>
      <c r="E169" s="1" t="s">
        <v>593</v>
      </c>
      <c r="F169" s="1" t="s">
        <v>163</v>
      </c>
      <c r="G169" s="1" t="s">
        <v>63</v>
      </c>
      <c r="I169" s="1" t="s">
        <v>16</v>
      </c>
      <c r="J169" s="1">
        <v>113</v>
      </c>
      <c r="K169" s="1" t="s">
        <v>31</v>
      </c>
      <c r="L169" s="1">
        <v>37</v>
      </c>
      <c r="M169" s="1" t="s">
        <v>594</v>
      </c>
      <c r="N169">
        <f t="shared" si="5"/>
        <v>19.92654774396642</v>
      </c>
      <c r="O169" t="str">
        <f>IF(ISERROR(VLOOKUP(A169,'2008'!A:O,3,FALSE)),"-",VLOOKUP(A169,'2008'!A:O,3,FALSE))</f>
        <v>00:50:24</v>
      </c>
    </row>
    <row r="170" spans="1:15" ht="12.75">
      <c r="A170" t="str">
        <f t="shared" si="4"/>
        <v>BOUKHARI-Souha</v>
      </c>
      <c r="B170" s="1">
        <v>169</v>
      </c>
      <c r="C170" s="1" t="s">
        <v>595</v>
      </c>
      <c r="D170" s="1">
        <v>848</v>
      </c>
      <c r="E170" s="1" t="s">
        <v>596</v>
      </c>
      <c r="F170" s="1" t="s">
        <v>597</v>
      </c>
      <c r="G170" s="1" t="s">
        <v>67</v>
      </c>
      <c r="I170" s="1" t="s">
        <v>40</v>
      </c>
      <c r="J170" s="1">
        <v>56</v>
      </c>
      <c r="K170" s="1" t="s">
        <v>253</v>
      </c>
      <c r="L170" s="1">
        <v>7</v>
      </c>
      <c r="M170" s="1" t="s">
        <v>598</v>
      </c>
      <c r="N170">
        <f t="shared" si="5"/>
        <v>19.572275186807527</v>
      </c>
      <c r="O170" t="str">
        <f>IF(ISERROR(VLOOKUP(A170,'2008'!A:O,3,FALSE)),"-",VLOOKUP(A170,'2008'!A:O,3,FALSE))</f>
        <v>01:01:42</v>
      </c>
    </row>
    <row r="171" spans="1:15" ht="12.75">
      <c r="A171" t="str">
        <f t="shared" si="4"/>
        <v>LABROUCHE-Fabrice</v>
      </c>
      <c r="B171" s="1">
        <v>170</v>
      </c>
      <c r="C171" s="1" t="s">
        <v>599</v>
      </c>
      <c r="D171" s="1">
        <v>841</v>
      </c>
      <c r="E171" s="1" t="s">
        <v>600</v>
      </c>
      <c r="F171" s="1" t="s">
        <v>601</v>
      </c>
      <c r="G171" s="1" t="s">
        <v>67</v>
      </c>
      <c r="I171" s="1" t="s">
        <v>16</v>
      </c>
      <c r="J171" s="1">
        <v>114</v>
      </c>
      <c r="K171" s="1" t="s">
        <v>31</v>
      </c>
      <c r="L171" s="1">
        <v>38</v>
      </c>
      <c r="M171" s="1" t="s">
        <v>602</v>
      </c>
      <c r="N171">
        <f t="shared" si="5"/>
        <v>19.56219417975792</v>
      </c>
      <c r="O171" t="str">
        <f>IF(ISERROR(VLOOKUP(A171,'2008'!A:O,3,FALSE)),"-",VLOOKUP(A171,'2008'!A:O,3,FALSE))</f>
        <v>01:01:42</v>
      </c>
    </row>
    <row r="172" spans="1:15" ht="12.75">
      <c r="A172" t="str">
        <f t="shared" si="4"/>
        <v>FORMET-Stephanie</v>
      </c>
      <c r="B172" s="1">
        <v>171</v>
      </c>
      <c r="C172" s="1" t="s">
        <v>603</v>
      </c>
      <c r="D172" s="1">
        <v>748</v>
      </c>
      <c r="E172" s="1" t="s">
        <v>604</v>
      </c>
      <c r="F172" s="1" t="s">
        <v>257</v>
      </c>
      <c r="G172" s="1" t="s">
        <v>39</v>
      </c>
      <c r="I172" s="1" t="s">
        <v>40</v>
      </c>
      <c r="J172" s="1">
        <v>57</v>
      </c>
      <c r="K172" s="1" t="s">
        <v>41</v>
      </c>
      <c r="L172" s="1">
        <v>32</v>
      </c>
      <c r="M172" s="1" t="s">
        <v>605</v>
      </c>
      <c r="N172">
        <f t="shared" si="5"/>
        <v>18.975768173869596</v>
      </c>
      <c r="O172" t="str">
        <f>IF(ISERROR(VLOOKUP(A172,'2008'!A:O,3,FALSE)),"-",VLOOKUP(A172,'2008'!A:O,3,FALSE))</f>
        <v>-</v>
      </c>
    </row>
    <row r="173" spans="1:15" ht="12.75">
      <c r="A173" t="str">
        <f t="shared" si="4"/>
        <v>ROYER-Stephane</v>
      </c>
      <c r="B173" s="1">
        <v>172</v>
      </c>
      <c r="C173" s="1" t="s">
        <v>606</v>
      </c>
      <c r="D173" s="1">
        <v>746</v>
      </c>
      <c r="E173" s="1" t="s">
        <v>607</v>
      </c>
      <c r="F173" s="1" t="s">
        <v>110</v>
      </c>
      <c r="G173" s="1" t="s">
        <v>39</v>
      </c>
      <c r="I173" s="1" t="s">
        <v>40</v>
      </c>
      <c r="J173" s="1">
        <v>58</v>
      </c>
      <c r="K173" s="1" t="s">
        <v>41</v>
      </c>
      <c r="L173" s="1">
        <v>33</v>
      </c>
      <c r="M173" s="1" t="s">
        <v>608</v>
      </c>
      <c r="N173">
        <f t="shared" si="5"/>
        <v>18.97102897102897</v>
      </c>
      <c r="O173" t="str">
        <f>IF(ISERROR(VLOOKUP(A173,'2008'!A:O,3,FALSE)),"-",VLOOKUP(A173,'2008'!A:O,3,FALSE))</f>
        <v>-</v>
      </c>
    </row>
    <row r="174" spans="1:15" ht="12.75">
      <c r="A174" t="str">
        <f t="shared" si="4"/>
        <v>BERGER PETITCOL-Valerie</v>
      </c>
      <c r="B174" s="1">
        <v>173</v>
      </c>
      <c r="C174" s="1" t="s">
        <v>606</v>
      </c>
      <c r="D174" s="1">
        <v>749</v>
      </c>
      <c r="E174" s="1" t="s">
        <v>609</v>
      </c>
      <c r="F174" s="1" t="s">
        <v>422</v>
      </c>
      <c r="G174" s="1" t="s">
        <v>39</v>
      </c>
      <c r="I174" s="1" t="s">
        <v>40</v>
      </c>
      <c r="J174" s="1">
        <v>59</v>
      </c>
      <c r="K174" s="1" t="s">
        <v>226</v>
      </c>
      <c r="L174" s="1">
        <v>11</v>
      </c>
      <c r="M174" s="1" t="s">
        <v>608</v>
      </c>
      <c r="N174">
        <f t="shared" si="5"/>
        <v>18.97102897102897</v>
      </c>
      <c r="O174" t="str">
        <f>IF(ISERROR(VLOOKUP(A174,'2008'!A:O,3,FALSE)),"-",VLOOKUP(A174,'2008'!A:O,3,FALSE))</f>
        <v>-</v>
      </c>
    </row>
    <row r="175" spans="1:15" ht="12.75">
      <c r="A175" t="str">
        <f t="shared" si="4"/>
        <v>DUFOUR-Caroline</v>
      </c>
      <c r="B175" s="1">
        <v>174</v>
      </c>
      <c r="C175" s="1" t="s">
        <v>610</v>
      </c>
      <c r="D175" s="1">
        <v>747</v>
      </c>
      <c r="E175" s="1" t="s">
        <v>611</v>
      </c>
      <c r="F175" s="1" t="s">
        <v>612</v>
      </c>
      <c r="G175" s="1" t="s">
        <v>39</v>
      </c>
      <c r="I175" s="1" t="s">
        <v>40</v>
      </c>
      <c r="J175" s="1">
        <v>60</v>
      </c>
      <c r="K175" s="1" t="s">
        <v>41</v>
      </c>
      <c r="L175" s="1">
        <v>34</v>
      </c>
      <c r="M175" s="1" t="s">
        <v>613</v>
      </c>
      <c r="N175">
        <f t="shared" si="5"/>
        <v>18.966292134831463</v>
      </c>
      <c r="O175" t="str">
        <f>IF(ISERROR(VLOOKUP(A175,'2008'!A:O,3,FALSE)),"-",VLOOKUP(A175,'2008'!A:O,3,FALSE))</f>
        <v>-</v>
      </c>
    </row>
    <row r="176" spans="1:15" ht="12.75">
      <c r="A176" t="str">
        <f t="shared" si="4"/>
        <v>CASSE-Chantal</v>
      </c>
      <c r="B176" s="1">
        <v>175</v>
      </c>
      <c r="C176" s="1" t="s">
        <v>614</v>
      </c>
      <c r="D176" s="1">
        <v>814</v>
      </c>
      <c r="E176" s="1" t="s">
        <v>615</v>
      </c>
      <c r="F176" s="1" t="s">
        <v>616</v>
      </c>
      <c r="G176" s="1" t="s">
        <v>389</v>
      </c>
      <c r="I176" s="1" t="s">
        <v>40</v>
      </c>
      <c r="J176" s="1">
        <v>61</v>
      </c>
      <c r="K176" s="1" t="s">
        <v>253</v>
      </c>
      <c r="L176" s="1">
        <v>8</v>
      </c>
      <c r="M176" s="1" t="s">
        <v>617</v>
      </c>
      <c r="N176">
        <f t="shared" si="5"/>
        <v>18.272792879480395</v>
      </c>
      <c r="O176" t="str">
        <f>IF(ISERROR(VLOOKUP(A176,'2008'!A:O,3,FALSE)),"-",VLOOKUP(A176,'2008'!A:O,3,FALSE))</f>
        <v>-</v>
      </c>
    </row>
    <row r="177" spans="1:15" ht="12.75">
      <c r="A177" t="str">
        <f t="shared" si="4"/>
        <v>MONGE-Francoise</v>
      </c>
      <c r="B177" s="1">
        <v>176</v>
      </c>
      <c r="C177" s="1" t="s">
        <v>618</v>
      </c>
      <c r="D177" s="1">
        <v>837</v>
      </c>
      <c r="E177" s="1" t="s">
        <v>619</v>
      </c>
      <c r="F177" s="1" t="s">
        <v>419</v>
      </c>
      <c r="G177" s="1" t="s">
        <v>67</v>
      </c>
      <c r="I177" s="1" t="s">
        <v>40</v>
      </c>
      <c r="J177" s="1">
        <v>62</v>
      </c>
      <c r="K177" s="1" t="s">
        <v>226</v>
      </c>
      <c r="L177" s="1">
        <v>12</v>
      </c>
      <c r="M177" s="1" t="s">
        <v>620</v>
      </c>
      <c r="N177">
        <f t="shared" si="5"/>
        <v>15.086395233366437</v>
      </c>
      <c r="O177" t="str">
        <f>IF(ISERROR(VLOOKUP(A177,'2008'!A:O,3,FALSE)),"-",VLOOKUP(A177,'2008'!A:O,3,FALSE))</f>
        <v>-</v>
      </c>
    </row>
    <row r="178" spans="2:13" ht="12.75">
      <c r="B178" s="1"/>
      <c r="C178" s="1"/>
      <c r="D178" s="1"/>
      <c r="E178" s="1"/>
      <c r="F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I312" s="1"/>
      <c r="J312" s="1"/>
      <c r="K312" s="1"/>
      <c r="L312" s="1"/>
      <c r="M312" s="1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PASTOR_ROBERTO</cp:lastModifiedBy>
  <dcterms:created xsi:type="dcterms:W3CDTF">2009-06-21T09:26:27Z</dcterms:created>
  <dcterms:modified xsi:type="dcterms:W3CDTF">2009-06-24T05:53:12Z</dcterms:modified>
  <cp:category/>
  <cp:version/>
  <cp:contentType/>
  <cp:contentStatus/>
</cp:coreProperties>
</file>